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9.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10.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11.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Z:\Data\Local Performance Measures\"/>
    </mc:Choice>
  </mc:AlternateContent>
  <xr:revisionPtr revIDLastSave="0" documentId="13_ncr:1_{0B37D37E-6F30-4E7D-BF48-CC4B9258B17D}" xr6:coauthVersionLast="36" xr6:coauthVersionMax="36" xr10:uidLastSave="{00000000-0000-0000-0000-000000000000}"/>
  <bookViews>
    <workbookView xWindow="0" yWindow="0" windowWidth="23040" windowHeight="9384" xr2:uid="{00000000-000D-0000-FFFF-FFFF00000000}"/>
  </bookViews>
  <sheets>
    <sheet name="Performance Measures" sheetId="1" r:id="rId1"/>
    <sheet name="Definitions" sheetId="2" r:id="rId2"/>
    <sheet name="RaceEthnicity" sheetId="3" r:id="rId3"/>
    <sheet name="Gender" sheetId="4" r:id="rId4"/>
    <sheet name="Referrals" sheetId="5" r:id="rId5"/>
    <sheet name="Screened" sheetId="6" r:id="rId6"/>
    <sheet name="Accepted" sheetId="7" r:id="rId7"/>
    <sheet name="Ref to Screen to Accept" sheetId="8" r:id="rId8"/>
    <sheet name="Reunification" sheetId="9" r:id="rId9"/>
    <sheet name="Outcomes" sheetId="10" r:id="rId10"/>
    <sheet name="Timeliness" sheetId="11" r:id="rId1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0" i="1" l="1"/>
  <c r="I51" i="1"/>
  <c r="B12" i="11" l="1"/>
  <c r="B13" i="11"/>
  <c r="B14" i="11"/>
  <c r="B11" i="11"/>
  <c r="B9" i="11"/>
  <c r="B10" i="11"/>
  <c r="B8" i="11"/>
  <c r="B7" i="11"/>
  <c r="C19" i="10"/>
  <c r="C20" i="10"/>
  <c r="C21" i="10"/>
  <c r="C22" i="10"/>
  <c r="B20" i="10"/>
  <c r="B21" i="10"/>
  <c r="B22" i="10"/>
  <c r="B19" i="10"/>
  <c r="C8" i="10"/>
  <c r="C9" i="10"/>
  <c r="C10" i="10"/>
  <c r="C11" i="10"/>
  <c r="C12" i="10"/>
  <c r="C13" i="10"/>
  <c r="C14" i="10"/>
  <c r="C15" i="10"/>
  <c r="C7" i="10"/>
  <c r="B8" i="10"/>
  <c r="B9" i="10"/>
  <c r="B10" i="10"/>
  <c r="B11" i="10"/>
  <c r="B12" i="10"/>
  <c r="B13" i="10"/>
  <c r="B14" i="10"/>
  <c r="B15" i="10"/>
  <c r="B7" i="10"/>
  <c r="B20" i="9"/>
  <c r="B21" i="9"/>
  <c r="B22" i="9"/>
  <c r="B19" i="9"/>
  <c r="C20" i="9" s="1"/>
  <c r="B8" i="9"/>
  <c r="B9" i="9"/>
  <c r="B10" i="9"/>
  <c r="B11" i="9"/>
  <c r="B12" i="9"/>
  <c r="B13" i="9"/>
  <c r="B14" i="9"/>
  <c r="B15" i="9"/>
  <c r="B7" i="9"/>
  <c r="C21" i="8"/>
  <c r="G21" i="8" s="1"/>
  <c r="D21" i="8"/>
  <c r="C22" i="8"/>
  <c r="D22" i="8"/>
  <c r="C23" i="8"/>
  <c r="E23" i="8" s="1"/>
  <c r="D23" i="8"/>
  <c r="J23" i="8" s="1"/>
  <c r="C24" i="8"/>
  <c r="D24" i="8"/>
  <c r="B22" i="8"/>
  <c r="B23" i="8"/>
  <c r="B24" i="8"/>
  <c r="B21" i="8"/>
  <c r="C9" i="8"/>
  <c r="D9" i="8"/>
  <c r="C10" i="8"/>
  <c r="D10" i="8"/>
  <c r="C11" i="8"/>
  <c r="D11" i="8"/>
  <c r="C12" i="8"/>
  <c r="D12" i="8"/>
  <c r="C13" i="8"/>
  <c r="D13" i="8"/>
  <c r="C14" i="8"/>
  <c r="D14" i="8"/>
  <c r="C15" i="8"/>
  <c r="D15" i="8"/>
  <c r="C16" i="8"/>
  <c r="D16" i="8"/>
  <c r="C17" i="8"/>
  <c r="D17" i="8"/>
  <c r="B10" i="8"/>
  <c r="E10" i="8" s="1"/>
  <c r="B11" i="8"/>
  <c r="B12" i="8"/>
  <c r="B13" i="8"/>
  <c r="B14" i="8"/>
  <c r="B15" i="8"/>
  <c r="B16" i="8"/>
  <c r="F16" i="8" s="1"/>
  <c r="B17" i="8"/>
  <c r="F17" i="8" s="1"/>
  <c r="B9" i="8"/>
  <c r="F9" i="8" s="1"/>
  <c r="B20" i="7"/>
  <c r="B21" i="7"/>
  <c r="B22" i="7"/>
  <c r="B19" i="7"/>
  <c r="B8" i="7"/>
  <c r="B9" i="7"/>
  <c r="B10" i="7"/>
  <c r="B11" i="7"/>
  <c r="B12" i="7"/>
  <c r="B13" i="7"/>
  <c r="B14" i="7"/>
  <c r="B15" i="7"/>
  <c r="B7" i="7"/>
  <c r="B20" i="6"/>
  <c r="B21" i="6"/>
  <c r="B22" i="6"/>
  <c r="B19" i="6"/>
  <c r="B8" i="6"/>
  <c r="B9" i="6"/>
  <c r="B10" i="6"/>
  <c r="B11" i="6"/>
  <c r="B12" i="6"/>
  <c r="B13" i="6"/>
  <c r="B14" i="6"/>
  <c r="B15" i="6"/>
  <c r="B7" i="6"/>
  <c r="B20" i="5"/>
  <c r="C20" i="5" s="1"/>
  <c r="B21" i="5"/>
  <c r="C21" i="5" s="1"/>
  <c r="B22" i="5"/>
  <c r="C22" i="5" s="1"/>
  <c r="B19" i="5"/>
  <c r="C19" i="5" s="1"/>
  <c r="B8" i="5"/>
  <c r="C8" i="5" s="1"/>
  <c r="B9" i="5"/>
  <c r="B10" i="5"/>
  <c r="C10" i="5" s="1"/>
  <c r="B11" i="5"/>
  <c r="B12" i="5"/>
  <c r="B13" i="5"/>
  <c r="B14" i="5"/>
  <c r="B15" i="5"/>
  <c r="B7" i="5"/>
  <c r="B8" i="4"/>
  <c r="C8" i="4"/>
  <c r="D8" i="4"/>
  <c r="E8" i="4"/>
  <c r="F8" i="4"/>
  <c r="G8" i="4"/>
  <c r="H8" i="4"/>
  <c r="B9" i="4"/>
  <c r="C9" i="4"/>
  <c r="D9" i="4"/>
  <c r="E9" i="4"/>
  <c r="F9" i="4"/>
  <c r="G9" i="4"/>
  <c r="H9" i="4"/>
  <c r="B10" i="4"/>
  <c r="C10" i="4"/>
  <c r="D10" i="4"/>
  <c r="E10" i="4"/>
  <c r="F10" i="4"/>
  <c r="G10" i="4"/>
  <c r="H10" i="4"/>
  <c r="C7" i="4"/>
  <c r="D7" i="4"/>
  <c r="E7" i="4"/>
  <c r="F7" i="4"/>
  <c r="G7" i="4"/>
  <c r="H7" i="4"/>
  <c r="B7" i="4"/>
  <c r="C9" i="5" l="1"/>
  <c r="C7" i="5"/>
  <c r="C15" i="5"/>
  <c r="C14" i="5"/>
  <c r="C12" i="6"/>
  <c r="C13" i="5"/>
  <c r="C12" i="5"/>
  <c r="C11" i="5"/>
  <c r="E21" i="8"/>
  <c r="C19" i="6"/>
  <c r="B16" i="11"/>
  <c r="B15" i="11"/>
  <c r="D14" i="10"/>
  <c r="D10" i="10"/>
  <c r="C16" i="10"/>
  <c r="B16" i="10"/>
  <c r="C23" i="10"/>
  <c r="B23" i="10"/>
  <c r="D23" i="10" s="1"/>
  <c r="D8" i="10"/>
  <c r="D12" i="10"/>
  <c r="D11" i="10"/>
  <c r="D15" i="10"/>
  <c r="D21" i="10"/>
  <c r="D19" i="10"/>
  <c r="D22" i="10"/>
  <c r="D20" i="10"/>
  <c r="D13" i="10"/>
  <c r="D9" i="10"/>
  <c r="D7" i="10"/>
  <c r="C12" i="9"/>
  <c r="C19" i="9"/>
  <c r="C21" i="9"/>
  <c r="C22" i="9"/>
  <c r="C11" i="9"/>
  <c r="C10" i="9"/>
  <c r="C15" i="9"/>
  <c r="C7" i="9"/>
  <c r="C8" i="9"/>
  <c r="C13" i="9"/>
  <c r="C14" i="9"/>
  <c r="C9" i="9"/>
  <c r="F22" i="8"/>
  <c r="E24" i="8"/>
  <c r="H22" i="8"/>
  <c r="F23" i="8"/>
  <c r="E11" i="8"/>
  <c r="H24" i="8"/>
  <c r="B18" i="8"/>
  <c r="H21" i="8"/>
  <c r="J21" i="8"/>
  <c r="E13" i="8"/>
  <c r="J24" i="8"/>
  <c r="B25" i="8"/>
  <c r="J22" i="8"/>
  <c r="G16" i="8"/>
  <c r="C15" i="7"/>
  <c r="C12" i="7"/>
  <c r="C13" i="7"/>
  <c r="G13" i="8"/>
  <c r="G12" i="8"/>
  <c r="F12" i="8"/>
  <c r="C8" i="7"/>
  <c r="D18" i="8"/>
  <c r="C9" i="7"/>
  <c r="C14" i="7"/>
  <c r="C7" i="7"/>
  <c r="C10" i="7"/>
  <c r="C11" i="7"/>
  <c r="G24" i="8"/>
  <c r="F24" i="8"/>
  <c r="I24" i="8"/>
  <c r="D25" i="8"/>
  <c r="C21" i="7"/>
  <c r="I22" i="8"/>
  <c r="F21" i="8"/>
  <c r="C19" i="7"/>
  <c r="I21" i="8"/>
  <c r="C20" i="7"/>
  <c r="C22" i="7"/>
  <c r="E15" i="8"/>
  <c r="C18" i="8"/>
  <c r="C11" i="6"/>
  <c r="C15" i="6"/>
  <c r="C8" i="6"/>
  <c r="C9" i="6"/>
  <c r="C13" i="6"/>
  <c r="C14" i="6"/>
  <c r="C7" i="6"/>
  <c r="C10" i="6"/>
  <c r="H23" i="8"/>
  <c r="C25" i="8"/>
  <c r="C22" i="6"/>
  <c r="I23" i="8"/>
  <c r="G23" i="8"/>
  <c r="E22" i="8"/>
  <c r="E25" i="8" s="1"/>
  <c r="G22" i="8"/>
  <c r="C21" i="6"/>
  <c r="C20" i="6"/>
  <c r="G14" i="8"/>
  <c r="G15" i="8"/>
  <c r="G11" i="8"/>
  <c r="G10" i="8"/>
  <c r="G9" i="8"/>
  <c r="F11" i="8"/>
  <c r="H17" i="8"/>
  <c r="F10" i="8"/>
  <c r="G17" i="8"/>
  <c r="F15" i="8"/>
  <c r="E14" i="8"/>
  <c r="F14" i="8"/>
  <c r="J10" i="8"/>
  <c r="F13" i="8"/>
  <c r="J15" i="8"/>
  <c r="E12" i="8"/>
  <c r="J14" i="8"/>
  <c r="E16" i="8"/>
  <c r="H9" i="8"/>
  <c r="E17" i="8"/>
  <c r="H14" i="8"/>
  <c r="H10" i="8"/>
  <c r="I17" i="8"/>
  <c r="J13" i="8"/>
  <c r="J9" i="8"/>
  <c r="J16" i="8"/>
  <c r="J12" i="8"/>
  <c r="I16" i="8"/>
  <c r="H13" i="8"/>
  <c r="H16" i="8"/>
  <c r="H12" i="8"/>
  <c r="J17" i="8"/>
  <c r="J11" i="8"/>
  <c r="E9" i="8"/>
  <c r="H15" i="8"/>
  <c r="H11" i="8"/>
  <c r="I15" i="8"/>
  <c r="I14" i="8"/>
  <c r="I13" i="8"/>
  <c r="I12" i="8"/>
  <c r="I11" i="8"/>
  <c r="I9" i="8"/>
  <c r="I10" i="8"/>
  <c r="D16" i="10" l="1"/>
  <c r="H25" i="8"/>
  <c r="J25" i="8"/>
  <c r="G25" i="8"/>
  <c r="I18" i="8"/>
  <c r="F25" i="8"/>
  <c r="G18" i="8"/>
  <c r="E18" i="8"/>
  <c r="I25" i="8"/>
  <c r="F18" i="8"/>
  <c r="J18" i="8"/>
  <c r="H18" i="8"/>
  <c r="B8" i="3" l="1"/>
  <c r="C8" i="3"/>
  <c r="D8" i="3"/>
  <c r="E8" i="3"/>
  <c r="F8" i="3"/>
  <c r="G8" i="3"/>
  <c r="H8" i="3"/>
  <c r="B9" i="3"/>
  <c r="C9" i="3"/>
  <c r="D9" i="3"/>
  <c r="E9" i="3"/>
  <c r="F9" i="3"/>
  <c r="G9" i="3"/>
  <c r="H9" i="3"/>
  <c r="B10" i="3"/>
  <c r="C10" i="3"/>
  <c r="D10" i="3"/>
  <c r="E10" i="3"/>
  <c r="F10" i="3"/>
  <c r="G10" i="3"/>
  <c r="H10" i="3"/>
  <c r="B11" i="3"/>
  <c r="C11" i="3"/>
  <c r="D11" i="3"/>
  <c r="E11" i="3"/>
  <c r="F11" i="3"/>
  <c r="G11" i="3"/>
  <c r="H11" i="3"/>
  <c r="B12" i="3"/>
  <c r="C12" i="3"/>
  <c r="D12" i="3"/>
  <c r="E12" i="3"/>
  <c r="F12" i="3"/>
  <c r="G12" i="3"/>
  <c r="H12" i="3"/>
  <c r="B13" i="3"/>
  <c r="C13" i="3"/>
  <c r="D13" i="3"/>
  <c r="E13" i="3"/>
  <c r="F13" i="3"/>
  <c r="G13" i="3"/>
  <c r="H13" i="3"/>
  <c r="B14" i="3"/>
  <c r="C14" i="3"/>
  <c r="D14" i="3"/>
  <c r="E14" i="3"/>
  <c r="F14" i="3"/>
  <c r="G14" i="3"/>
  <c r="H14" i="3"/>
  <c r="B15" i="3"/>
  <c r="C15" i="3"/>
  <c r="D15" i="3"/>
  <c r="E15" i="3"/>
  <c r="F15" i="3"/>
  <c r="G15" i="3"/>
  <c r="H15" i="3"/>
  <c r="C7" i="3"/>
  <c r="D7" i="3"/>
  <c r="E7" i="3"/>
  <c r="F7" i="3"/>
  <c r="G7" i="3"/>
  <c r="H7" i="3"/>
  <c r="B7" i="3"/>
  <c r="G31" i="2" l="1"/>
  <c r="F31" i="2"/>
  <c r="E31" i="2"/>
  <c r="D31" i="2"/>
  <c r="C31" i="2"/>
  <c r="B31" i="2"/>
  <c r="I13" i="2"/>
  <c r="I54" i="2"/>
  <c r="I53" i="2"/>
  <c r="H52" i="2"/>
  <c r="G52" i="2"/>
  <c r="F52" i="2"/>
  <c r="E52" i="2"/>
  <c r="D52" i="2"/>
  <c r="C52" i="2"/>
  <c r="B52" i="2"/>
  <c r="I51" i="2"/>
  <c r="I50" i="2"/>
  <c r="I49" i="2"/>
  <c r="I48" i="2"/>
  <c r="I47" i="2"/>
  <c r="I46" i="2"/>
  <c r="I45" i="2"/>
  <c r="I44" i="2"/>
  <c r="I43" i="2"/>
  <c r="H41" i="2"/>
  <c r="G41" i="2"/>
  <c r="F41" i="2"/>
  <c r="E41" i="2"/>
  <c r="D41" i="2"/>
  <c r="C41" i="2"/>
  <c r="B41" i="2"/>
  <c r="I40" i="2"/>
  <c r="I39" i="2"/>
  <c r="I38" i="2"/>
  <c r="I37" i="2"/>
  <c r="I35" i="2"/>
  <c r="H31" i="2"/>
  <c r="I30" i="2"/>
  <c r="I29" i="2"/>
  <c r="I28" i="2"/>
  <c r="I27" i="2"/>
  <c r="I26" i="2"/>
  <c r="I25" i="2"/>
  <c r="I24" i="2"/>
  <c r="I23" i="2"/>
  <c r="I22" i="2"/>
  <c r="I20" i="2"/>
  <c r="H19" i="2"/>
  <c r="G19" i="2"/>
  <c r="F19" i="2"/>
  <c r="E19" i="2"/>
  <c r="D19" i="2"/>
  <c r="C19" i="2"/>
  <c r="B19" i="2"/>
  <c r="I18" i="2"/>
  <c r="I17" i="2"/>
  <c r="I16" i="2"/>
  <c r="I15" i="2"/>
  <c r="I52" i="2" l="1"/>
  <c r="I19" i="2"/>
  <c r="I31" i="2"/>
  <c r="I41" i="2"/>
  <c r="I34" i="1" l="1"/>
  <c r="I35" i="1"/>
  <c r="I36" i="1"/>
  <c r="I37" i="1"/>
  <c r="I40" i="1"/>
  <c r="I41" i="1"/>
  <c r="I42" i="1"/>
  <c r="I43" i="1"/>
  <c r="I44" i="1"/>
  <c r="I45" i="1"/>
  <c r="I46" i="1"/>
  <c r="I47" i="1"/>
  <c r="I48" i="1"/>
  <c r="I32" i="1"/>
  <c r="I11" i="1"/>
  <c r="H49" i="1" l="1"/>
  <c r="G49" i="1"/>
  <c r="F49" i="1"/>
  <c r="E49" i="1"/>
  <c r="D49" i="1"/>
  <c r="C49" i="1"/>
  <c r="B49" i="1"/>
  <c r="H38" i="1"/>
  <c r="G38" i="1"/>
  <c r="F38" i="1"/>
  <c r="E38" i="1"/>
  <c r="D38" i="1"/>
  <c r="C38" i="1"/>
  <c r="B38" i="1"/>
  <c r="H29" i="1"/>
  <c r="G29" i="1"/>
  <c r="F29" i="1"/>
  <c r="E29" i="1"/>
  <c r="D29" i="1"/>
  <c r="C29" i="1"/>
  <c r="B29" i="1"/>
  <c r="I28" i="1"/>
  <c r="I15" i="3" s="1"/>
  <c r="I27" i="1"/>
  <c r="I14" i="3" s="1"/>
  <c r="I26" i="1"/>
  <c r="I13" i="3" s="1"/>
  <c r="I25" i="1"/>
  <c r="I12" i="3" s="1"/>
  <c r="I24" i="1"/>
  <c r="I11" i="3" s="1"/>
  <c r="I23" i="1"/>
  <c r="I10" i="3" s="1"/>
  <c r="I22" i="1"/>
  <c r="I9" i="3" s="1"/>
  <c r="I21" i="1"/>
  <c r="I8" i="3" s="1"/>
  <c r="I20" i="1"/>
  <c r="I7" i="3" s="1"/>
  <c r="I18" i="1"/>
  <c r="H17" i="1"/>
  <c r="G17" i="1"/>
  <c r="F17" i="1"/>
  <c r="E17" i="1"/>
  <c r="D17" i="1"/>
  <c r="C17" i="1"/>
  <c r="B17" i="1"/>
  <c r="I16" i="1"/>
  <c r="I10" i="4" s="1"/>
  <c r="I15" i="1"/>
  <c r="I9" i="4" s="1"/>
  <c r="I14" i="1"/>
  <c r="I8" i="4" s="1"/>
  <c r="I13" i="1"/>
  <c r="I7" i="4" s="1"/>
  <c r="I49" i="1" l="1"/>
  <c r="I38" i="1"/>
  <c r="I29" i="1"/>
  <c r="I17" i="1"/>
</calcChain>
</file>

<file path=xl/sharedStrings.xml><?xml version="1.0" encoding="utf-8"?>
<sst xmlns="http://schemas.openxmlformats.org/spreadsheetml/2006/main" count="359" uniqueCount="138">
  <si>
    <t>Washington Family Treatment Court</t>
  </si>
  <si>
    <t>Performance Measures</t>
  </si>
  <si>
    <t xml:space="preserve">Please complete the green cells below as best you can for the current reporting period. As you enter information, the totals will change automatically. See the notes to the right for more information. </t>
  </si>
  <si>
    <t>Reporting period:</t>
  </si>
  <si>
    <t>Year:</t>
  </si>
  <si>
    <t>Program Information (Parent)</t>
  </si>
  <si>
    <t>Enrolled at start of the reporting period</t>
  </si>
  <si>
    <t>Referred</t>
  </si>
  <si>
    <t>Screened</t>
  </si>
  <si>
    <t>Accepted</t>
  </si>
  <si>
    <t>Successful outcome</t>
  </si>
  <si>
    <t>Unsuccessful outcome</t>
  </si>
  <si>
    <t>Reunified with child(ren) (including trial return home)</t>
  </si>
  <si>
    <t>Enrolled at the end of the reporting period</t>
  </si>
  <si>
    <t xml:space="preserve">1. Number of parents </t>
  </si>
  <si>
    <t xml:space="preserve">2. Number of parents by gender </t>
  </si>
  <si>
    <t>a. Women</t>
  </si>
  <si>
    <t xml:space="preserve">b. Men </t>
  </si>
  <si>
    <t>c. Non-binary</t>
  </si>
  <si>
    <t>d. Other/Unknown</t>
  </si>
  <si>
    <t>Gender Total</t>
  </si>
  <si>
    <t xml:space="preserve">3. Number of parents that identify as LGBTQ+ </t>
  </si>
  <si>
    <t>4. Number of parents by race</t>
  </si>
  <si>
    <t xml:space="preserve">a. American Indian/Alaska Native </t>
  </si>
  <si>
    <t>b. American Indian/Alaska Native, Multiracial</t>
  </si>
  <si>
    <t>c. Asian/Pacific Islander</t>
  </si>
  <si>
    <t>d. Black/African American</t>
  </si>
  <si>
    <t>e. Black/African American, Multiracial</t>
  </si>
  <si>
    <t xml:space="preserve">f. Hispanic/Latino </t>
  </si>
  <si>
    <t>g. Multiracial, Other</t>
  </si>
  <si>
    <t xml:space="preserve">h. White </t>
  </si>
  <si>
    <t>i. Unknown race</t>
  </si>
  <si>
    <t>Race Total</t>
  </si>
  <si>
    <t>Dependency Information (Child)</t>
  </si>
  <si>
    <t>Enrolled at start of reporting period</t>
  </si>
  <si>
    <t>Admitted during reporting period</t>
  </si>
  <si>
    <t>Out-of-home care at end of reporting period</t>
  </si>
  <si>
    <t>In-home care (trial return home/reunified) at end of reporting period</t>
  </si>
  <si>
    <t>Dependencies dismissed due to reunification</t>
  </si>
  <si>
    <t>Dependencies dismissed for any other reason</t>
  </si>
  <si>
    <t>Total enrolled at end of reporting period</t>
  </si>
  <si>
    <r>
      <t xml:space="preserve">1. </t>
    </r>
    <r>
      <rPr>
        <sz val="11"/>
        <color theme="1"/>
        <rFont val="Calibri"/>
        <family val="2"/>
        <scheme val="minor"/>
      </rPr>
      <t xml:space="preserve">Number of children </t>
    </r>
  </si>
  <si>
    <r>
      <t xml:space="preserve">2. </t>
    </r>
    <r>
      <rPr>
        <sz val="11"/>
        <color theme="1"/>
        <rFont val="Calibri"/>
        <family val="2"/>
        <scheme val="minor"/>
      </rPr>
      <t xml:space="preserve">Number of children by gender </t>
    </r>
  </si>
  <si>
    <r>
      <t xml:space="preserve">a. </t>
    </r>
    <r>
      <rPr>
        <sz val="11"/>
        <color theme="1"/>
        <rFont val="Calibri"/>
        <family val="2"/>
        <scheme val="minor"/>
      </rPr>
      <t>Girls</t>
    </r>
  </si>
  <si>
    <r>
      <t xml:space="preserve">b. </t>
    </r>
    <r>
      <rPr>
        <sz val="11"/>
        <color theme="1"/>
        <rFont val="Calibri"/>
        <family val="2"/>
        <scheme val="minor"/>
      </rPr>
      <t xml:space="preserve">Boys </t>
    </r>
  </si>
  <si>
    <r>
      <t xml:space="preserve">c. </t>
    </r>
    <r>
      <rPr>
        <sz val="11"/>
        <color theme="1"/>
        <rFont val="Calibri"/>
        <family val="2"/>
        <scheme val="minor"/>
      </rPr>
      <t>Non-binary</t>
    </r>
  </si>
  <si>
    <r>
      <t xml:space="preserve">3. </t>
    </r>
    <r>
      <rPr>
        <sz val="11"/>
        <color theme="1"/>
        <rFont val="Calibri"/>
        <family val="2"/>
        <scheme val="minor"/>
      </rPr>
      <t>Number of children by race</t>
    </r>
  </si>
  <si>
    <r>
      <t xml:space="preserve">a. </t>
    </r>
    <r>
      <rPr>
        <sz val="11"/>
        <color theme="1"/>
        <rFont val="Calibri"/>
        <family val="2"/>
        <scheme val="minor"/>
      </rPr>
      <t xml:space="preserve">American Indian/Alaska Native </t>
    </r>
  </si>
  <si>
    <r>
      <t xml:space="preserve">b. </t>
    </r>
    <r>
      <rPr>
        <sz val="11"/>
        <color theme="1"/>
        <rFont val="Calibri"/>
        <family val="2"/>
        <scheme val="minor"/>
      </rPr>
      <t>American Indian/Alaska Native, Multiracial</t>
    </r>
  </si>
  <si>
    <r>
      <t xml:space="preserve">c. </t>
    </r>
    <r>
      <rPr>
        <sz val="11"/>
        <color theme="1"/>
        <rFont val="Calibri"/>
        <family val="2"/>
        <scheme val="minor"/>
      </rPr>
      <t>Asian/Pacific Islander</t>
    </r>
  </si>
  <si>
    <r>
      <t xml:space="preserve">d. </t>
    </r>
    <r>
      <rPr>
        <sz val="11"/>
        <color theme="1"/>
        <rFont val="Calibri"/>
        <family val="2"/>
        <scheme val="minor"/>
      </rPr>
      <t>Black/African American</t>
    </r>
  </si>
  <si>
    <r>
      <t xml:space="preserve">e. </t>
    </r>
    <r>
      <rPr>
        <sz val="11"/>
        <color theme="1"/>
        <rFont val="Calibri"/>
        <family val="2"/>
        <scheme val="minor"/>
      </rPr>
      <t>Black/African American, Multiracial</t>
    </r>
  </si>
  <si>
    <r>
      <t xml:space="preserve">f. </t>
    </r>
    <r>
      <rPr>
        <sz val="11"/>
        <color theme="1"/>
        <rFont val="Calibri"/>
        <family val="2"/>
        <scheme val="minor"/>
      </rPr>
      <t xml:space="preserve">Hispanic/Latino </t>
    </r>
  </si>
  <si>
    <r>
      <t xml:space="preserve">g. </t>
    </r>
    <r>
      <rPr>
        <sz val="11"/>
        <color theme="1"/>
        <rFont val="Calibri"/>
        <family val="2"/>
        <scheme val="minor"/>
      </rPr>
      <t>Multiracial, Other</t>
    </r>
  </si>
  <si>
    <r>
      <t xml:space="preserve">h. </t>
    </r>
    <r>
      <rPr>
        <sz val="11"/>
        <color theme="1"/>
        <rFont val="Calibri"/>
        <family val="2"/>
        <scheme val="minor"/>
      </rPr>
      <t xml:space="preserve">White </t>
    </r>
  </si>
  <si>
    <r>
      <t xml:space="preserve">i. </t>
    </r>
    <r>
      <rPr>
        <sz val="11"/>
        <color theme="1"/>
        <rFont val="Calibri"/>
        <family val="2"/>
        <scheme val="minor"/>
      </rPr>
      <t>Unknown race</t>
    </r>
  </si>
  <si>
    <r>
      <t xml:space="preserve">4. </t>
    </r>
    <r>
      <rPr>
        <sz val="11"/>
        <color theme="1"/>
        <rFont val="Calibri"/>
        <family val="2"/>
        <scheme val="minor"/>
      </rPr>
      <t xml:space="preserve">Number of additional family members served </t>
    </r>
    <r>
      <rPr>
        <sz val="9"/>
        <color theme="1"/>
        <rFont val="Calibri"/>
        <family val="2"/>
        <scheme val="minor"/>
      </rPr>
      <t>(siblings, grandparents, aunts/uncles, etc.)</t>
    </r>
  </si>
  <si>
    <r>
      <t xml:space="preserve">5. </t>
    </r>
    <r>
      <rPr>
        <sz val="11"/>
        <color theme="1"/>
        <rFont val="Calibri"/>
        <family val="2"/>
        <scheme val="minor"/>
      </rPr>
      <t>Number of family units served</t>
    </r>
  </si>
  <si>
    <t>Timeliness</t>
  </si>
  <si>
    <t>Number of Days</t>
  </si>
  <si>
    <r>
      <t xml:space="preserve">1. </t>
    </r>
    <r>
      <rPr>
        <sz val="11"/>
        <color theme="1"/>
        <rFont val="Calibri"/>
        <family val="2"/>
        <scheme val="minor"/>
      </rPr>
      <t>Average length of stay for children in out-of-home care</t>
    </r>
  </si>
  <si>
    <r>
      <t xml:space="preserve">2. </t>
    </r>
    <r>
      <rPr>
        <sz val="11"/>
        <color theme="1"/>
        <rFont val="Calibri"/>
        <family val="2"/>
        <scheme val="minor"/>
      </rPr>
      <t>Average time from dependency petition to:</t>
    </r>
  </si>
  <si>
    <r>
      <t xml:space="preserve">a. </t>
    </r>
    <r>
      <rPr>
        <sz val="11"/>
        <color theme="1"/>
        <rFont val="Calibri"/>
        <family val="2"/>
        <scheme val="minor"/>
      </rPr>
      <t>Order of Dependency</t>
    </r>
  </si>
  <si>
    <r>
      <t xml:space="preserve">b. </t>
    </r>
    <r>
      <rPr>
        <sz val="11"/>
        <color theme="1"/>
        <rFont val="Calibri"/>
        <family val="2"/>
        <scheme val="minor"/>
      </rPr>
      <t>FTC referral</t>
    </r>
  </si>
  <si>
    <r>
      <t xml:space="preserve">c. </t>
    </r>
    <r>
      <rPr>
        <sz val="11"/>
        <color theme="1"/>
        <rFont val="Calibri"/>
        <family val="2"/>
        <scheme val="minor"/>
      </rPr>
      <t>FTC enrollment</t>
    </r>
  </si>
  <si>
    <r>
      <t xml:space="preserve">3. </t>
    </r>
    <r>
      <rPr>
        <sz val="11"/>
        <color theme="1"/>
        <rFont val="Calibri"/>
        <family val="2"/>
        <scheme val="minor"/>
      </rPr>
      <t>Average time from FTC enrollment to:</t>
    </r>
  </si>
  <si>
    <r>
      <t xml:space="preserve">a. </t>
    </r>
    <r>
      <rPr>
        <sz val="11"/>
        <color theme="1"/>
        <rFont val="Calibri"/>
        <family val="2"/>
        <scheme val="minor"/>
      </rPr>
      <t>Start of SUD treatment</t>
    </r>
  </si>
  <si>
    <r>
      <t xml:space="preserve">b. </t>
    </r>
    <r>
      <rPr>
        <sz val="11"/>
        <color theme="1"/>
        <rFont val="Calibri"/>
        <family val="2"/>
        <scheme val="minor"/>
      </rPr>
      <t>Trial return home</t>
    </r>
  </si>
  <si>
    <t>c. FTC graduation/Successful completion</t>
  </si>
  <si>
    <r>
      <t xml:space="preserve">d. </t>
    </r>
    <r>
      <rPr>
        <sz val="11"/>
        <color theme="1"/>
        <rFont val="Calibri"/>
        <family val="2"/>
        <scheme val="minor"/>
      </rPr>
      <t>Close of dependency case</t>
    </r>
  </si>
  <si>
    <t>The data recorded below should be from the persons/events during the six month window of the reporting period. The reporting period of January-June will be submitted by the 10th of July; the reporting period of July-December will be submitted by the 10th of January.</t>
  </si>
  <si>
    <t>The year should correspond with the reporting period, not the date the report is submtited.</t>
  </si>
  <si>
    <t>Defnitions:</t>
  </si>
  <si>
    <t>Participants already enrolled in the FTC on the first day of the reporting period.</t>
  </si>
  <si>
    <t>Referrals received for the FTC program from any source during the reporting period.</t>
  </si>
  <si>
    <t>Participants accepted into the FTC program during the reporting period. These could be from referrals from any reporting period.</t>
  </si>
  <si>
    <t>Participants that were screened/ assessed for the program after being referred.</t>
  </si>
  <si>
    <t>Participants that left the program after a successful outcome, as determined by the program (could be graduation or another successful outcome).</t>
  </si>
  <si>
    <t>Participants discharged from the FTC program for failure or refusal to complete FTC requirements or another reason other than a successful completion.</t>
  </si>
  <si>
    <t>Reunification is when the court determines a child can safely return home after living in out-of-home care. This includes trial return home.</t>
  </si>
  <si>
    <t>This column is automatically calculated based on the number of participants enrolled at the start of the reporting period, plus those accepted, minus those that have been discharged (successful or unsuccessful).</t>
  </si>
  <si>
    <t>Definitions:</t>
  </si>
  <si>
    <t>Children whose parents were enrolled in the FTC program at the start of the reporting period.</t>
  </si>
  <si>
    <t>Children whose parents were admitted to the FTC program during the reporting period.</t>
  </si>
  <si>
    <t>Out-of-home care is a court monitored process that encompasses the placements and services provided to children and families when children are removed from their home due to maltreatment. Children are included in this total if they were in out-of-home care at the end of the reporting period.</t>
  </si>
  <si>
    <t xml:space="preserve">Children are included in this total if they were placed on trial return home (or a process equivalent) or were reunified with parents at the end of the reporting period. </t>
  </si>
  <si>
    <t xml:space="preserve">Children whose dependency case was dismissed during the reporting period because they were reunified with their parent(s).  </t>
  </si>
  <si>
    <t xml:space="preserve">Children whose family was dismissed from FTC during the reporting period for any reason other than reunification. This may include graduations (if not reunified), neutral discharges, or dismissals. </t>
  </si>
  <si>
    <t>This column is automatically calculated based on the number of children enrolled at the start of the reporting period, plus those admitted, minus those that have been dismissed (successfully or unsuccessfully) and/or left the program.</t>
  </si>
  <si>
    <t>Parents</t>
  </si>
  <si>
    <t>Race/ Ethnicity</t>
  </si>
  <si>
    <t>Enrolled at start</t>
  </si>
  <si>
    <t>Reunified with child(ren)</t>
  </si>
  <si>
    <t>Enrolled at end of period</t>
  </si>
  <si>
    <t xml:space="preserve">American Indian/Alaska Native </t>
  </si>
  <si>
    <t>American Indian/Alaska Native, Multiracial</t>
  </si>
  <si>
    <t>Asian/Pacific Islander</t>
  </si>
  <si>
    <t>Black/African American</t>
  </si>
  <si>
    <t>Black/African American, Multiracial</t>
  </si>
  <si>
    <t xml:space="preserve">Hispanic/Latino </t>
  </si>
  <si>
    <t>Multiracial, Other</t>
  </si>
  <si>
    <t xml:space="preserve">White </t>
  </si>
  <si>
    <t>Unknown race</t>
  </si>
  <si>
    <t>Successful Outcome</t>
  </si>
  <si>
    <t>Unsuccessful Outcome</t>
  </si>
  <si>
    <t>Gender</t>
  </si>
  <si>
    <t>Women</t>
  </si>
  <si>
    <t>Men</t>
  </si>
  <si>
    <t>Non-Binary</t>
  </si>
  <si>
    <t>Other/Unknown</t>
  </si>
  <si>
    <t>% of referred</t>
  </si>
  <si>
    <t>% of screened</t>
  </si>
  <si>
    <t>% of accepted</t>
  </si>
  <si>
    <t>% of referrals screened</t>
  </si>
  <si>
    <t>% of screened accepted</t>
  </si>
  <si>
    <t>% of referrals accepted</t>
  </si>
  <si>
    <t>Total</t>
  </si>
  <si>
    <t>Referred, not accepted</t>
  </si>
  <si>
    <t>Screened, not accepted</t>
  </si>
  <si>
    <t>Referred, not Screened</t>
  </si>
  <si>
    <t>Reunified</t>
  </si>
  <si>
    <t>% of Reunified</t>
  </si>
  <si>
    <t>Successful</t>
  </si>
  <si>
    <t>Unsuccessful</t>
  </si>
  <si>
    <t>% successful</t>
  </si>
  <si>
    <t>Average length between:</t>
  </si>
  <si>
    <t>Average length of stay for children in out-of-home care</t>
  </si>
  <si>
    <t>Dependency petition to Order of Dependency</t>
  </si>
  <si>
    <t>Dependency petition to FTC referral</t>
  </si>
  <si>
    <t>Dependency petition to FTC enrollment</t>
  </si>
  <si>
    <t>FTC enrollment to SUD enrollment</t>
  </si>
  <si>
    <t>FTC enrollment to Trial Return Home</t>
  </si>
  <si>
    <t>FTC enrollment to FTC Graduation</t>
  </si>
  <si>
    <t>FTC enrollment to close of dependency</t>
  </si>
  <si>
    <t>Dependency petition to FTC graduation</t>
  </si>
  <si>
    <t>Dependency petition to close of dependency</t>
  </si>
  <si>
    <t>Family discharged or left the program (dependency unknown or still active)</t>
  </si>
  <si>
    <t xml:space="preserve">Children whose family either left the FTC program during the reporting period or was discharged for any reason other than a dependency dismissal. These dependencies may still be active, or have an unknown status.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</si>
</sst>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sz val="11"/>
      <color rgb="FF9C6500"/>
      <name val="Calibri"/>
      <family val="2"/>
      <scheme val="minor"/>
    </font>
    <font>
      <sz val="8"/>
      <color rgb="FF000000"/>
      <name val="Segoe UI"/>
      <family val="2"/>
    </font>
    <font>
      <b/>
      <sz val="16"/>
      <name val="Calibri"/>
      <family val="2"/>
      <scheme val="minor"/>
    </font>
    <font>
      <sz val="14"/>
      <name val="Calibri"/>
      <family val="2"/>
      <scheme val="minor"/>
    </font>
    <font>
      <b/>
      <sz val="11"/>
      <color rgb="FF9C6500"/>
      <name val="Calibri"/>
      <family val="2"/>
      <scheme val="minor"/>
    </font>
    <font>
      <sz val="11"/>
      <name val="Calibri"/>
      <family val="2"/>
      <scheme val="minor"/>
    </font>
    <font>
      <i/>
      <sz val="11"/>
      <color theme="1"/>
      <name val="Calibri"/>
      <family val="2"/>
      <scheme val="minor"/>
    </font>
    <font>
      <sz val="9"/>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s>
  <fills count="19">
    <fill>
      <patternFill patternType="none"/>
    </fill>
    <fill>
      <patternFill patternType="gray125"/>
    </fill>
    <fill>
      <patternFill patternType="solid">
        <fgColor rgb="FFFFEB9C"/>
      </patternFill>
    </fill>
    <fill>
      <patternFill patternType="solid">
        <fgColor theme="9" tint="0.79998168889431442"/>
        <bgColor indexed="64"/>
      </patternFill>
    </fill>
    <fill>
      <patternFill patternType="solid">
        <fgColor theme="4" tint="0.39997558519241921"/>
        <bgColor indexed="64"/>
      </patternFill>
    </fill>
    <fill>
      <patternFill patternType="solid">
        <fgColor theme="2"/>
        <bgColor indexed="64"/>
      </patternFill>
    </fill>
    <fill>
      <patternFill patternType="solid">
        <fgColor theme="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7030A0"/>
        <bgColor indexed="64"/>
      </patternFill>
    </fill>
    <fill>
      <patternFill patternType="solid">
        <fgColor rgb="FFCAAFFF"/>
        <bgColor indexed="64"/>
      </patternFill>
    </fill>
    <fill>
      <patternFill patternType="solid">
        <fgColor theme="2" tint="-0.499984740745262"/>
        <bgColor indexed="64"/>
      </patternFill>
    </fill>
    <fill>
      <patternFill patternType="solid">
        <fgColor theme="2" tint="-9.9978637043366805E-2"/>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0" fontId="2" fillId="2" borderId="0" applyNumberFormat="0" applyBorder="0" applyAlignment="0" applyProtection="0"/>
    <xf numFmtId="9" fontId="1" fillId="0" borderId="0" applyFont="0" applyFill="0" applyBorder="0" applyAlignment="0" applyProtection="0"/>
  </cellStyleXfs>
  <cellXfs count="132">
    <xf numFmtId="0" fontId="0" fillId="0" borderId="0" xfId="0"/>
    <xf numFmtId="0" fontId="2" fillId="0" borderId="0" xfId="1" applyFont="1" applyFill="1" applyAlignment="1">
      <alignment vertical="center"/>
    </xf>
    <xf numFmtId="0" fontId="2" fillId="0" borderId="0" xfId="1" applyFill="1"/>
    <xf numFmtId="0" fontId="4" fillId="0" borderId="0" xfId="1" applyFont="1" applyFill="1" applyAlignment="1">
      <alignment vertical="center"/>
    </xf>
    <xf numFmtId="0" fontId="5" fillId="0" borderId="0" xfId="1" applyFont="1" applyFill="1" applyAlignment="1">
      <alignment vertical="center"/>
    </xf>
    <xf numFmtId="0" fontId="6" fillId="0" borderId="0" xfId="1" applyFont="1" applyFill="1" applyAlignment="1">
      <alignment wrapText="1"/>
    </xf>
    <xf numFmtId="0" fontId="6" fillId="0" borderId="0" xfId="1" applyFont="1" applyFill="1" applyBorder="1" applyAlignment="1">
      <alignment wrapText="1"/>
    </xf>
    <xf numFmtId="0" fontId="2" fillId="0" borderId="0" xfId="1" applyFont="1" applyFill="1" applyBorder="1" applyAlignment="1">
      <alignment vertical="center"/>
    </xf>
    <xf numFmtId="0" fontId="7" fillId="3" borderId="1" xfId="1" applyFont="1" applyFill="1" applyBorder="1" applyAlignment="1" applyProtection="1">
      <alignment horizontal="center" vertical="center" wrapText="1"/>
      <protection locked="0"/>
    </xf>
    <xf numFmtId="0" fontId="6" fillId="3" borderId="2" xfId="1" applyFont="1" applyFill="1" applyBorder="1" applyAlignment="1" applyProtection="1">
      <alignment horizontal="center" vertical="center" wrapText="1"/>
      <protection locked="0"/>
    </xf>
    <xf numFmtId="0" fontId="2" fillId="3" borderId="2" xfId="1" applyFill="1" applyBorder="1" applyProtection="1">
      <protection locked="0"/>
    </xf>
    <xf numFmtId="0" fontId="2" fillId="3" borderId="3" xfId="1" applyFill="1" applyBorder="1" applyProtection="1">
      <protection locked="0"/>
    </xf>
    <xf numFmtId="0" fontId="2" fillId="0" borderId="0" xfId="1" applyFill="1" applyBorder="1"/>
    <xf numFmtId="0" fontId="1"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wrapText="1"/>
    </xf>
    <xf numFmtId="0" fontId="0" fillId="0" borderId="7" xfId="0" applyFont="1" applyBorder="1" applyAlignment="1">
      <alignment horizontal="left" vertical="center" wrapText="1"/>
    </xf>
    <xf numFmtId="0" fontId="0" fillId="3" borderId="8" xfId="0" applyFill="1" applyBorder="1" applyAlignment="1" applyProtection="1">
      <alignment horizontal="center" vertical="center"/>
      <protection locked="0"/>
    </xf>
    <xf numFmtId="0" fontId="0" fillId="5" borderId="9" xfId="0" applyFill="1" applyBorder="1" applyAlignment="1">
      <alignment horizontal="center" vertical="center"/>
    </xf>
    <xf numFmtId="0" fontId="0" fillId="6" borderId="8" xfId="0" applyFill="1" applyBorder="1" applyAlignment="1">
      <alignment horizontal="center" vertical="center"/>
    </xf>
    <xf numFmtId="0" fontId="0" fillId="0" borderId="7" xfId="0" applyFont="1" applyBorder="1" applyAlignment="1">
      <alignment horizontal="left" vertical="center" wrapText="1" indent="3"/>
    </xf>
    <xf numFmtId="0" fontId="8" fillId="0" borderId="7" xfId="0" applyFont="1" applyFill="1" applyBorder="1" applyAlignment="1">
      <alignment horizontal="left" vertical="center" wrapText="1" indent="3"/>
    </xf>
    <xf numFmtId="0" fontId="0" fillId="5" borderId="8" xfId="0" applyFill="1" applyBorder="1" applyAlignment="1">
      <alignment horizontal="center" vertical="center"/>
    </xf>
    <xf numFmtId="0" fontId="0" fillId="0" borderId="10" xfId="0" applyFont="1" applyBorder="1" applyAlignment="1">
      <alignment horizontal="left" vertical="center" wrapText="1"/>
    </xf>
    <xf numFmtId="0" fontId="0" fillId="3" borderId="11" xfId="0" applyFill="1" applyBorder="1" applyAlignment="1" applyProtection="1">
      <alignment horizontal="center" vertical="center"/>
      <protection locked="0"/>
    </xf>
    <xf numFmtId="0" fontId="1" fillId="0" borderId="12" xfId="0" applyFont="1" applyBorder="1" applyAlignment="1">
      <alignment vertical="center"/>
    </xf>
    <xf numFmtId="0" fontId="0" fillId="6" borderId="11" xfId="0" applyFill="1" applyBorder="1" applyAlignment="1">
      <alignment horizontal="center" vertical="center"/>
    </xf>
    <xf numFmtId="0" fontId="0" fillId="0" borderId="0" xfId="0" applyFont="1" applyFill="1" applyAlignment="1">
      <alignment vertical="center"/>
    </xf>
    <xf numFmtId="0" fontId="0" fillId="0" borderId="0" xfId="0" applyFill="1"/>
    <xf numFmtId="0" fontId="0" fillId="0" borderId="10" xfId="0" applyFont="1" applyBorder="1" applyAlignment="1">
      <alignment horizontal="left" vertical="center" wrapText="1" indent="3"/>
    </xf>
    <xf numFmtId="0" fontId="1" fillId="0" borderId="0" xfId="0" applyFont="1" applyAlignment="1">
      <alignment vertical="center"/>
    </xf>
    <xf numFmtId="0" fontId="1" fillId="0" borderId="0" xfId="0" applyFont="1" applyAlignment="1" applyProtection="1">
      <alignment vertical="center"/>
    </xf>
    <xf numFmtId="0" fontId="0" fillId="0" borderId="0" xfId="0" applyProtection="1"/>
    <xf numFmtId="0" fontId="2" fillId="0" borderId="0" xfId="1" applyFont="1" applyFill="1" applyAlignment="1" applyProtection="1">
      <alignment vertical="center"/>
    </xf>
    <xf numFmtId="0" fontId="2" fillId="0" borderId="0" xfId="1" applyFill="1" applyProtection="1"/>
    <xf numFmtId="0" fontId="4" fillId="0" borderId="0" xfId="1" applyFont="1" applyFill="1" applyAlignment="1" applyProtection="1">
      <alignment vertical="center"/>
    </xf>
    <xf numFmtId="0" fontId="5" fillId="0" borderId="0" xfId="1" applyFont="1" applyFill="1" applyAlignment="1" applyProtection="1">
      <alignment vertical="center"/>
    </xf>
    <xf numFmtId="0" fontId="2" fillId="0" borderId="0" xfId="1" applyFont="1" applyFill="1" applyBorder="1" applyAlignment="1" applyProtection="1">
      <alignment vertical="center"/>
    </xf>
    <xf numFmtId="0" fontId="7" fillId="3" borderId="4" xfId="1" applyFont="1" applyFill="1" applyBorder="1" applyAlignment="1" applyProtection="1">
      <alignment horizontal="center" vertical="center" wrapText="1"/>
    </xf>
    <xf numFmtId="0" fontId="6" fillId="3" borderId="21" xfId="1" applyFont="1" applyFill="1" applyBorder="1" applyAlignment="1" applyProtection="1">
      <alignment horizontal="center" vertical="center" wrapText="1"/>
    </xf>
    <xf numFmtId="0" fontId="2" fillId="3" borderId="21" xfId="1" applyFill="1" applyBorder="1" applyProtection="1"/>
    <xf numFmtId="0" fontId="2" fillId="3" borderId="22" xfId="1" applyFill="1" applyBorder="1" applyProtection="1"/>
    <xf numFmtId="0" fontId="2" fillId="0" borderId="0" xfId="1" applyFill="1" applyBorder="1" applyProtection="1"/>
    <xf numFmtId="0" fontId="0" fillId="0" borderId="26" xfId="0" applyBorder="1" applyAlignment="1" applyProtection="1">
      <alignment horizontal="center" vertical="center" wrapText="1"/>
    </xf>
    <xf numFmtId="0" fontId="0" fillId="0" borderId="27" xfId="0" applyBorder="1" applyAlignment="1" applyProtection="1">
      <alignment horizontal="center" vertical="center" wrapText="1"/>
    </xf>
    <xf numFmtId="0" fontId="0" fillId="3" borderId="8" xfId="0" applyFill="1" applyBorder="1" applyAlignment="1" applyProtection="1">
      <alignment horizontal="center" vertical="center"/>
    </xf>
    <xf numFmtId="0" fontId="0" fillId="5" borderId="8" xfId="0" applyFill="1" applyBorder="1" applyAlignment="1" applyProtection="1">
      <alignment horizontal="center" vertical="center"/>
    </xf>
    <xf numFmtId="0" fontId="1" fillId="0" borderId="4" xfId="0" applyFont="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0" xfId="0" applyAlignment="1" applyProtection="1">
      <alignment horizontal="center" wrapText="1"/>
    </xf>
    <xf numFmtId="0" fontId="0" fillId="0" borderId="13" xfId="0" applyFont="1" applyBorder="1" applyAlignment="1" applyProtection="1">
      <alignment horizontal="right" vertical="center" wrapText="1"/>
    </xf>
    <xf numFmtId="0" fontId="0" fillId="0" borderId="7" xfId="0" applyFont="1" applyBorder="1" applyAlignment="1" applyProtection="1">
      <alignment horizontal="left" vertical="center" wrapText="1"/>
    </xf>
    <xf numFmtId="0" fontId="0" fillId="5" borderId="9" xfId="0" applyFill="1" applyBorder="1" applyAlignment="1" applyProtection="1">
      <alignment horizontal="center" vertical="center"/>
    </xf>
    <xf numFmtId="0" fontId="0" fillId="6" borderId="8" xfId="0" applyFill="1" applyBorder="1" applyAlignment="1" applyProtection="1">
      <alignment horizontal="center" vertical="center"/>
    </xf>
    <xf numFmtId="0" fontId="0" fillId="0" borderId="7" xfId="0" applyFont="1" applyBorder="1" applyAlignment="1" applyProtection="1">
      <alignment horizontal="left" vertical="center" wrapText="1" indent="3"/>
    </xf>
    <xf numFmtId="0" fontId="8" fillId="0" borderId="7" xfId="0" applyFont="1" applyFill="1" applyBorder="1" applyAlignment="1" applyProtection="1">
      <alignment horizontal="left" vertical="center" wrapText="1" indent="3"/>
    </xf>
    <xf numFmtId="0" fontId="1" fillId="0" borderId="12" xfId="0" applyFont="1" applyBorder="1" applyAlignment="1" applyProtection="1">
      <alignment vertical="center"/>
    </xf>
    <xf numFmtId="0" fontId="0" fillId="0" borderId="28" xfId="0" applyFont="1" applyBorder="1" applyAlignment="1" applyProtection="1">
      <alignment horizontal="right" vertical="center"/>
    </xf>
    <xf numFmtId="0" fontId="0" fillId="0" borderId="10" xfId="0" applyFont="1" applyBorder="1" applyAlignment="1" applyProtection="1">
      <alignment horizontal="left" vertical="center" wrapText="1"/>
    </xf>
    <xf numFmtId="0" fontId="0" fillId="3" borderId="11" xfId="0" applyFill="1" applyBorder="1" applyAlignment="1" applyProtection="1">
      <alignment horizontal="center" vertical="center"/>
    </xf>
    <xf numFmtId="0" fontId="0" fillId="6" borderId="11" xfId="0" applyFill="1" applyBorder="1" applyAlignment="1" applyProtection="1">
      <alignment horizontal="center" vertical="center"/>
    </xf>
    <xf numFmtId="0" fontId="0" fillId="0" borderId="0" xfId="0" applyFont="1" applyFill="1" applyAlignment="1" applyProtection="1">
      <alignment vertical="center"/>
    </xf>
    <xf numFmtId="0" fontId="0" fillId="0" borderId="0" xfId="0" applyFill="1" applyProtection="1"/>
    <xf numFmtId="0" fontId="0" fillId="0" borderId="10" xfId="0" applyFont="1" applyBorder="1" applyAlignment="1" applyProtection="1">
      <alignment horizontal="left" vertical="center" wrapText="1" indent="3"/>
    </xf>
    <xf numFmtId="0" fontId="0" fillId="8" borderId="8" xfId="0" applyFill="1" applyBorder="1" applyAlignment="1" applyProtection="1">
      <alignment horizontal="center" wrapText="1"/>
    </xf>
    <xf numFmtId="0" fontId="0" fillId="0" borderId="7" xfId="0" applyFont="1" applyBorder="1" applyAlignment="1" applyProtection="1">
      <alignment horizontal="right" vertical="center" wrapText="1"/>
    </xf>
    <xf numFmtId="0" fontId="0" fillId="0" borderId="8" xfId="0" applyBorder="1" applyAlignment="1" applyProtection="1">
      <alignment horizontal="center" vertical="center"/>
    </xf>
    <xf numFmtId="0" fontId="0" fillId="11" borderId="8" xfId="0" applyFill="1" applyBorder="1" applyAlignment="1" applyProtection="1">
      <alignment horizontal="center" wrapText="1"/>
    </xf>
    <xf numFmtId="0" fontId="0" fillId="13" borderId="8" xfId="0" applyFill="1" applyBorder="1" applyAlignment="1">
      <alignment horizontal="center" wrapText="1"/>
    </xf>
    <xf numFmtId="0" fontId="0" fillId="0" borderId="7" xfId="0" applyFont="1" applyBorder="1" applyAlignment="1">
      <alignment horizontal="right" vertical="center" wrapText="1"/>
    </xf>
    <xf numFmtId="0" fontId="0" fillId="0" borderId="8" xfId="0" applyBorder="1" applyAlignment="1">
      <alignment horizontal="center" vertical="center"/>
    </xf>
    <xf numFmtId="0" fontId="0" fillId="0" borderId="8" xfId="0" applyBorder="1"/>
    <xf numFmtId="9" fontId="0" fillId="0" borderId="8" xfId="2" applyFont="1" applyBorder="1"/>
    <xf numFmtId="9" fontId="0" fillId="0" borderId="8" xfId="2" applyFont="1" applyBorder="1" applyAlignment="1">
      <alignment horizontal="center" vertical="center"/>
    </xf>
    <xf numFmtId="0" fontId="0" fillId="3" borderId="8" xfId="0" applyFill="1" applyBorder="1" applyAlignment="1">
      <alignment horizontal="center" wrapText="1"/>
    </xf>
    <xf numFmtId="0" fontId="0" fillId="16" borderId="8" xfId="0" applyFill="1" applyBorder="1" applyAlignment="1">
      <alignment horizontal="center" wrapText="1"/>
    </xf>
    <xf numFmtId="0" fontId="0" fillId="8" borderId="8" xfId="0" applyFill="1" applyBorder="1" applyAlignment="1">
      <alignment horizontal="center" wrapText="1"/>
    </xf>
    <xf numFmtId="0" fontId="0" fillId="0" borderId="8" xfId="0" applyFont="1" applyFill="1" applyBorder="1" applyAlignment="1">
      <alignment horizontal="right" vertical="center" wrapText="1"/>
    </xf>
    <xf numFmtId="0" fontId="0" fillId="0" borderId="8" xfId="0" applyBorder="1" applyAlignment="1">
      <alignment horizontal="center"/>
    </xf>
    <xf numFmtId="0" fontId="0" fillId="11" borderId="8" xfId="0" applyFill="1" applyBorder="1" applyAlignment="1">
      <alignment horizontal="center" wrapText="1"/>
    </xf>
    <xf numFmtId="0" fontId="0" fillId="18" borderId="8" xfId="0" applyFill="1" applyBorder="1" applyAlignment="1">
      <alignment horizontal="center" wrapText="1"/>
    </xf>
    <xf numFmtId="0" fontId="0" fillId="0" borderId="30" xfId="0" applyFont="1" applyBorder="1" applyAlignment="1">
      <alignment horizontal="center" vertical="center" wrapText="1"/>
    </xf>
    <xf numFmtId="0" fontId="0" fillId="0" borderId="8" xfId="0" applyFont="1" applyBorder="1" applyAlignment="1">
      <alignment horizontal="right" vertical="center" wrapText="1"/>
    </xf>
    <xf numFmtId="0" fontId="0" fillId="0" borderId="8" xfId="0" applyBorder="1" applyAlignment="1">
      <alignment horizontal="right"/>
    </xf>
    <xf numFmtId="0" fontId="0" fillId="0" borderId="8" xfId="0" applyFill="1" applyBorder="1" applyAlignment="1">
      <alignment horizontal="right"/>
    </xf>
    <xf numFmtId="0" fontId="0" fillId="0" borderId="0" xfId="0" applyAlignment="1"/>
    <xf numFmtId="0" fontId="0" fillId="9" borderId="8" xfId="0" applyFill="1" applyBorder="1"/>
    <xf numFmtId="0" fontId="0" fillId="9" borderId="8" xfId="0" applyFill="1" applyBorder="1" applyAlignment="1"/>
    <xf numFmtId="0" fontId="0" fillId="6" borderId="17" xfId="0" applyFill="1" applyBorder="1" applyAlignment="1">
      <alignment horizontal="center"/>
    </xf>
    <xf numFmtId="0" fontId="0" fillId="6" borderId="18" xfId="0" applyFill="1" applyBorder="1" applyAlignment="1">
      <alignment horizontal="center"/>
    </xf>
    <xf numFmtId="0" fontId="0" fillId="3" borderId="17" xfId="0" applyFill="1" applyBorder="1" applyAlignment="1" applyProtection="1">
      <alignment horizontal="center"/>
      <protection locked="0"/>
    </xf>
    <xf numFmtId="0" fontId="0" fillId="3" borderId="18" xfId="0" applyFill="1" applyBorder="1" applyAlignment="1" applyProtection="1">
      <alignment horizontal="center"/>
      <protection locked="0"/>
    </xf>
    <xf numFmtId="0" fontId="0" fillId="3" borderId="19" xfId="0" applyFill="1" applyBorder="1" applyAlignment="1" applyProtection="1">
      <alignment horizontal="center"/>
      <protection locked="0"/>
    </xf>
    <xf numFmtId="0" fontId="0" fillId="3" borderId="20" xfId="0" applyFill="1" applyBorder="1" applyAlignment="1" applyProtection="1">
      <alignment horizontal="center"/>
      <protection locked="0"/>
    </xf>
    <xf numFmtId="0" fontId="4" fillId="0" borderId="0" xfId="1" applyFont="1" applyFill="1" applyAlignment="1">
      <alignment horizontal="center" vertical="center"/>
    </xf>
    <xf numFmtId="0" fontId="5" fillId="0" borderId="0" xfId="1" applyFont="1" applyFill="1" applyAlignment="1">
      <alignment horizontal="center" vertical="center"/>
    </xf>
    <xf numFmtId="0" fontId="6" fillId="0" borderId="0" xfId="1" applyFont="1" applyFill="1" applyBorder="1" applyAlignment="1">
      <alignment horizontal="center" wrapText="1"/>
    </xf>
    <xf numFmtId="0" fontId="0" fillId="4" borderId="1" xfId="0" applyFont="1" applyFill="1" applyBorder="1" applyAlignment="1">
      <alignment horizontal="center" vertical="center"/>
    </xf>
    <xf numFmtId="0" fontId="0" fillId="4" borderId="2"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14" xfId="0" applyFont="1" applyFill="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3" borderId="8" xfId="0" applyFill="1" applyBorder="1" applyAlignment="1" applyProtection="1">
      <alignment horizontal="center"/>
    </xf>
    <xf numFmtId="0" fontId="0" fillId="3" borderId="9" xfId="0" applyFill="1" applyBorder="1" applyAlignment="1" applyProtection="1">
      <alignment horizontal="center"/>
    </xf>
    <xf numFmtId="0" fontId="0" fillId="4" borderId="1" xfId="0" applyFont="1" applyFill="1" applyBorder="1" applyAlignment="1" applyProtection="1">
      <alignment horizontal="center" vertical="center"/>
    </xf>
    <xf numFmtId="0" fontId="0" fillId="4" borderId="2" xfId="0" applyFont="1" applyFill="1" applyBorder="1" applyAlignment="1" applyProtection="1">
      <alignment horizontal="center" vertical="center"/>
    </xf>
    <xf numFmtId="0" fontId="0" fillId="4" borderId="3" xfId="0" applyFont="1" applyFill="1" applyBorder="1" applyAlignment="1" applyProtection="1">
      <alignment horizontal="center" vertical="center"/>
    </xf>
    <xf numFmtId="0" fontId="0" fillId="3" borderId="11" xfId="0" applyFill="1" applyBorder="1" applyAlignment="1" applyProtection="1">
      <alignment horizontal="center"/>
    </xf>
    <xf numFmtId="0" fontId="0" fillId="3" borderId="29" xfId="0" applyFill="1" applyBorder="1" applyAlignment="1" applyProtection="1">
      <alignment horizont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0" fillId="6" borderId="8" xfId="0" applyFill="1" applyBorder="1" applyAlignment="1" applyProtection="1">
      <alignment horizontal="center"/>
    </xf>
    <xf numFmtId="0" fontId="0" fillId="6" borderId="9" xfId="0" applyFill="1" applyBorder="1" applyAlignment="1" applyProtection="1">
      <alignment horizontal="center"/>
    </xf>
    <xf numFmtId="0" fontId="4" fillId="0" borderId="0" xfId="1" applyFont="1" applyFill="1" applyAlignment="1" applyProtection="1">
      <alignment horizontal="center" vertical="center"/>
    </xf>
    <xf numFmtId="0" fontId="5" fillId="0" borderId="0" xfId="1" applyFont="1" applyFill="1" applyAlignment="1" applyProtection="1">
      <alignment horizontal="center" vertical="center"/>
    </xf>
    <xf numFmtId="0" fontId="7" fillId="3" borderId="23" xfId="1" applyFont="1" applyFill="1" applyBorder="1" applyAlignment="1" applyProtection="1">
      <alignment horizontal="center" vertical="center" wrapText="1"/>
    </xf>
    <xf numFmtId="0" fontId="7" fillId="3" borderId="24" xfId="1" applyFont="1" applyFill="1" applyBorder="1" applyAlignment="1" applyProtection="1">
      <alignment horizontal="center" vertical="center" wrapText="1"/>
    </xf>
    <xf numFmtId="0" fontId="7" fillId="3" borderId="25" xfId="1" applyFont="1" applyFill="1" applyBorder="1" applyAlignment="1" applyProtection="1">
      <alignment horizontal="center" vertical="center" wrapText="1"/>
    </xf>
    <xf numFmtId="0" fontId="11" fillId="7" borderId="8" xfId="0" applyFont="1" applyFill="1" applyBorder="1" applyAlignment="1" applyProtection="1">
      <alignment horizontal="center"/>
    </xf>
    <xf numFmtId="0" fontId="11" fillId="10" borderId="8" xfId="0" applyFont="1" applyFill="1" applyBorder="1" applyAlignment="1" applyProtection="1">
      <alignment horizontal="center"/>
    </xf>
    <xf numFmtId="0" fontId="11" fillId="14" borderId="8" xfId="0" applyFont="1" applyFill="1" applyBorder="1" applyAlignment="1">
      <alignment horizontal="center"/>
    </xf>
    <xf numFmtId="0" fontId="11" fillId="12" borderId="8" xfId="0" applyFont="1" applyFill="1" applyBorder="1" applyAlignment="1">
      <alignment horizontal="center"/>
    </xf>
    <xf numFmtId="0" fontId="10" fillId="15" borderId="8" xfId="0" applyFont="1" applyFill="1" applyBorder="1" applyAlignment="1">
      <alignment horizontal="center"/>
    </xf>
    <xf numFmtId="0" fontId="12" fillId="7" borderId="8" xfId="0" applyFont="1" applyFill="1" applyBorder="1" applyAlignment="1">
      <alignment horizontal="center"/>
    </xf>
    <xf numFmtId="0" fontId="12" fillId="10" borderId="8" xfId="0" applyFont="1" applyFill="1" applyBorder="1" applyAlignment="1">
      <alignment horizontal="center"/>
    </xf>
    <xf numFmtId="0" fontId="10" fillId="17" borderId="8" xfId="0" applyFont="1" applyFill="1" applyBorder="1" applyAlignment="1">
      <alignment horizontal="center"/>
    </xf>
    <xf numFmtId="0" fontId="0" fillId="4" borderId="8" xfId="0" applyFill="1" applyBorder="1" applyAlignment="1">
      <alignment horizontal="center"/>
    </xf>
  </cellXfs>
  <cellStyles count="3">
    <cellStyle name="Neutral" xfId="1" builtinId="28"/>
    <cellStyle name="Normal" xfId="0" builtinId="0"/>
    <cellStyle name="Percent" xfId="2" builtinId="5"/>
  </cellStyles>
  <dxfs count="17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CAA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RaceEthnicity!$B$6</c:f>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8-719F-4AA2-A452-257975F94C9B}"/>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719F-4AA2-A452-257975F94C9B}"/>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719F-4AA2-A452-257975F94C9B}"/>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719F-4AA2-A452-257975F94C9B}"/>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719F-4AA2-A452-257975F94C9B}"/>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719F-4AA2-A452-257975F94C9B}"/>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719F-4AA2-A452-257975F94C9B}"/>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719F-4AA2-A452-257975F94C9B}"/>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719F-4AA2-A452-257975F94C9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8-719F-4AA2-A452-257975F94C9B}"/>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9-719F-4AA2-A452-257975F94C9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A-719F-4AA2-A452-257975F94C9B}"/>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B-719F-4AA2-A452-257975F94C9B}"/>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C-719F-4AA2-A452-257975F94C9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D-719F-4AA2-A452-257975F94C9B}"/>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E-719F-4AA2-A452-257975F94C9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F-719F-4AA2-A452-257975F94C9B}"/>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0-719F-4AA2-A452-257975F94C9B}"/>
                </c:ext>
              </c:extLst>
            </c:dLbl>
            <c:spPr>
              <a:noFill/>
              <a:ln>
                <a:noFill/>
              </a:ln>
              <a:effectLst/>
            </c:sp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RaceEthnicity!$B$7:$B$15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719F-4AA2-A452-257975F94C9B}"/>
            </c:ext>
          </c:extLst>
        </c:ser>
        <c:ser>
          <c:idx val="1"/>
          <c:order val="1"/>
          <c:tx>
            <c:strRef>
              <c:f>RaceEthnicity!$C$6</c:f>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719F-4AA2-A452-257975F94C9B}"/>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2-719F-4AA2-A452-257975F94C9B}"/>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719F-4AA2-A452-257975F94C9B}"/>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719F-4AA2-A452-257975F94C9B}"/>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719F-4AA2-A452-257975F94C9B}"/>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6-719F-4AA2-A452-257975F94C9B}"/>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719F-4AA2-A452-257975F94C9B}"/>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8-719F-4AA2-A452-257975F94C9B}"/>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719F-4AA2-A452-257975F94C9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1-719F-4AA2-A452-257975F94C9B}"/>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2-719F-4AA2-A452-257975F94C9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3-719F-4AA2-A452-257975F94C9B}"/>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4-719F-4AA2-A452-257975F94C9B}"/>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5-719F-4AA2-A452-257975F94C9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6-719F-4AA2-A452-257975F94C9B}"/>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7-719F-4AA2-A452-257975F94C9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8-719F-4AA2-A452-257975F94C9B}"/>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9-719F-4AA2-A452-257975F94C9B}"/>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RaceEthnicity!$C$7:$C$15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719F-4AA2-A452-257975F94C9B}"/>
            </c:ext>
          </c:extLst>
        </c:ser>
        <c:ser>
          <c:idx val="2"/>
          <c:order val="2"/>
          <c:tx>
            <c:strRef>
              <c:f>RaceEthnicity!$D$6</c:f>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A-719F-4AA2-A452-257975F94C9B}"/>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719F-4AA2-A452-257975F94C9B}"/>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C-719F-4AA2-A452-257975F94C9B}"/>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719F-4AA2-A452-257975F94C9B}"/>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E-719F-4AA2-A452-257975F94C9B}"/>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719F-4AA2-A452-257975F94C9B}"/>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0-719F-4AA2-A452-257975F94C9B}"/>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719F-4AA2-A452-257975F94C9B}"/>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2-719F-4AA2-A452-257975F94C9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A-719F-4AA2-A452-257975F94C9B}"/>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B-719F-4AA2-A452-257975F94C9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C-719F-4AA2-A452-257975F94C9B}"/>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D-719F-4AA2-A452-257975F94C9B}"/>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E-719F-4AA2-A452-257975F94C9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F-719F-4AA2-A452-257975F94C9B}"/>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0-719F-4AA2-A452-257975F94C9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1-719F-4AA2-A452-257975F94C9B}"/>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2-719F-4AA2-A452-257975F94C9B}"/>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RaceEthnicity!$D$7:$D$15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719F-4AA2-A452-257975F94C9B}"/>
            </c:ext>
          </c:extLst>
        </c:ser>
        <c:ser>
          <c:idx val="3"/>
          <c:order val="3"/>
          <c:tx>
            <c:strRef>
              <c:f>RaceEthnicity!$E$6</c:f>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719F-4AA2-A452-257975F94C9B}"/>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4-719F-4AA2-A452-257975F94C9B}"/>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719F-4AA2-A452-257975F94C9B}"/>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6-719F-4AA2-A452-257975F94C9B}"/>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719F-4AA2-A452-257975F94C9B}"/>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8-719F-4AA2-A452-257975F94C9B}"/>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719F-4AA2-A452-257975F94C9B}"/>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A-719F-4AA2-A452-257975F94C9B}"/>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719F-4AA2-A452-257975F94C9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3-719F-4AA2-A452-257975F94C9B}"/>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4-719F-4AA2-A452-257975F94C9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5-719F-4AA2-A452-257975F94C9B}"/>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6-719F-4AA2-A452-257975F94C9B}"/>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7-719F-4AA2-A452-257975F94C9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8-719F-4AA2-A452-257975F94C9B}"/>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9-719F-4AA2-A452-257975F94C9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A-719F-4AA2-A452-257975F94C9B}"/>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B-719F-4AA2-A452-257975F94C9B}"/>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RaceEthnicity!$E$7:$E$15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719F-4AA2-A452-257975F94C9B}"/>
            </c:ext>
          </c:extLst>
        </c:ser>
        <c:ser>
          <c:idx val="4"/>
          <c:order val="4"/>
          <c:tx>
            <c:strRef>
              <c:f>RaceEthnicity!$F$6</c:f>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C-719F-4AA2-A452-257975F94C9B}"/>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719F-4AA2-A452-257975F94C9B}"/>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E-719F-4AA2-A452-257975F94C9B}"/>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719F-4AA2-A452-257975F94C9B}"/>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0-719F-4AA2-A452-257975F94C9B}"/>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719F-4AA2-A452-257975F94C9B}"/>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2-719F-4AA2-A452-257975F94C9B}"/>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719F-4AA2-A452-257975F94C9B}"/>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4-719F-4AA2-A452-257975F94C9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C-719F-4AA2-A452-257975F94C9B}"/>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D-719F-4AA2-A452-257975F94C9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E-719F-4AA2-A452-257975F94C9B}"/>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F-719F-4AA2-A452-257975F94C9B}"/>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0-719F-4AA2-A452-257975F94C9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1-719F-4AA2-A452-257975F94C9B}"/>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2-719F-4AA2-A452-257975F94C9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3-719F-4AA2-A452-257975F94C9B}"/>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4-719F-4AA2-A452-257975F94C9B}"/>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RaceEthnicity!$F$7:$F$15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4-719F-4AA2-A452-257975F94C9B}"/>
            </c:ext>
          </c:extLst>
        </c:ser>
        <c:ser>
          <c:idx val="5"/>
          <c:order val="5"/>
          <c:tx>
            <c:strRef>
              <c:f>RaceEthnicity!$G$6</c:f>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719F-4AA2-A452-257975F94C9B}"/>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6-719F-4AA2-A452-257975F94C9B}"/>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719F-4AA2-A452-257975F94C9B}"/>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8-719F-4AA2-A452-257975F94C9B}"/>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719F-4AA2-A452-257975F94C9B}"/>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A-719F-4AA2-A452-257975F94C9B}"/>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719F-4AA2-A452-257975F94C9B}"/>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C-719F-4AA2-A452-257975F94C9B}"/>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719F-4AA2-A452-257975F94C9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5-719F-4AA2-A452-257975F94C9B}"/>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6-719F-4AA2-A452-257975F94C9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7-719F-4AA2-A452-257975F94C9B}"/>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8-719F-4AA2-A452-257975F94C9B}"/>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9-719F-4AA2-A452-257975F94C9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A-719F-4AA2-A452-257975F94C9B}"/>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B-719F-4AA2-A452-257975F94C9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C-719F-4AA2-A452-257975F94C9B}"/>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D-719F-4AA2-A452-257975F94C9B}"/>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RaceEthnicity!$G$7:$G$15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5-719F-4AA2-A452-257975F94C9B}"/>
            </c:ext>
          </c:extLst>
        </c:ser>
        <c:ser>
          <c:idx val="6"/>
          <c:order val="6"/>
          <c:tx>
            <c:strRef>
              <c:f>RaceEthnicity!$H$6</c:f>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E-719F-4AA2-A452-257975F94C9B}"/>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F-719F-4AA2-A452-257975F94C9B}"/>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0-719F-4AA2-A452-257975F94C9B}"/>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1-719F-4AA2-A452-257975F94C9B}"/>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2-719F-4AA2-A452-257975F94C9B}"/>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3-719F-4AA2-A452-257975F94C9B}"/>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4-719F-4AA2-A452-257975F94C9B}"/>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5-719F-4AA2-A452-257975F94C9B}"/>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6-719F-4AA2-A452-257975F94C9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E-719F-4AA2-A452-257975F94C9B}"/>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F-719F-4AA2-A452-257975F94C9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0-719F-4AA2-A452-257975F94C9B}"/>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1-719F-4AA2-A452-257975F94C9B}"/>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2-719F-4AA2-A452-257975F94C9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3-719F-4AA2-A452-257975F94C9B}"/>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4-719F-4AA2-A452-257975F94C9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5-719F-4AA2-A452-257975F94C9B}"/>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6-719F-4AA2-A452-257975F94C9B}"/>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RaceEthnicity!$H$7:$H$15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6-719F-4AA2-A452-257975F94C9B}"/>
            </c:ext>
          </c:extLst>
        </c:ser>
        <c:ser>
          <c:idx val="7"/>
          <c:order val="7"/>
          <c:tx>
            <c:strRef>
              <c:f>RaceEthnicity!$I$6</c:f>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7-719F-4AA2-A452-257975F94C9B}"/>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8-719F-4AA2-A452-257975F94C9B}"/>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9-719F-4AA2-A452-257975F94C9B}"/>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A-719F-4AA2-A452-257975F94C9B}"/>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B-719F-4AA2-A452-257975F94C9B}"/>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C-719F-4AA2-A452-257975F94C9B}"/>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D-719F-4AA2-A452-257975F94C9B}"/>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E-719F-4AA2-A452-257975F94C9B}"/>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F-719F-4AA2-A452-257975F94C9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7-719F-4AA2-A452-257975F94C9B}"/>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8-719F-4AA2-A452-257975F94C9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9-719F-4AA2-A452-257975F94C9B}"/>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A-719F-4AA2-A452-257975F94C9B}"/>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B-719F-4AA2-A452-257975F94C9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C-719F-4AA2-A452-257975F94C9B}"/>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D-719F-4AA2-A452-257975F94C9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E-719F-4AA2-A452-257975F94C9B}"/>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F-719F-4AA2-A452-257975F94C9B}"/>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RaceEthnicity!$I$7:$I$15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7-719F-4AA2-A452-257975F94C9B}"/>
            </c:ext>
          </c:extLst>
        </c:ser>
        <c:dLbls>
          <c:dLblPos val="outEnd"/>
          <c:showLegendKey val="0"/>
          <c:showVal val="0"/>
          <c:showCatName val="1"/>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7"/>
          <c:order val="7"/>
          <c:tx>
            <c:strRef>
              <c:f>Gender!$I$6</c:f>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0-B861-4247-9678-08118CEB4812}"/>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2-B861-4247-9678-08118CEB4812}"/>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4-B861-4247-9678-08118CEB4812}"/>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6-B861-4247-9678-08118CEB4812}"/>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40-B861-4247-9678-08118CEB4812}"/>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42-B861-4247-9678-08118CEB4812}"/>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44-B861-4247-9678-08118CEB4812}"/>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46-B861-4247-9678-08118CEB4812}"/>
                </c:ext>
              </c:extLst>
            </c:dLbl>
            <c:spPr>
              <a:noFill/>
              <a:ln>
                <a:noFill/>
              </a:ln>
              <a:effectLst/>
            </c:sp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Gender!$A$7:$A$10</c:f>
              <c:strCache>
                <c:ptCount val="4"/>
                <c:pt idx="0">
                  <c:v>Women</c:v>
                </c:pt>
                <c:pt idx="1">
                  <c:v>Men</c:v>
                </c:pt>
                <c:pt idx="2">
                  <c:v>Non-Binary</c:v>
                </c:pt>
                <c:pt idx="3">
                  <c:v>Other/Unknown</c:v>
                </c:pt>
              </c:strCache>
            </c:strRef>
          </c:cat>
          <c:val>
            <c:numRef>
              <c:f>Gender!$I$7:$I$10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47-B861-4247-9678-08118CEB4812}"/>
            </c:ext>
          </c:extLst>
        </c:ser>
        <c:dLbls>
          <c:dLblPos val="outEnd"/>
          <c:showLegendKey val="0"/>
          <c:showVal val="1"/>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Gender!$B$6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B861-4247-9678-08118CEB4812}"/>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B861-4247-9678-08118CEB4812}"/>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B861-4247-9678-08118CEB4812}"/>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B861-4247-9678-08118CEB4812}"/>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1-B861-4247-9678-08118CEB4812}"/>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3-B861-4247-9678-08118CEB4812}"/>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5-B861-4247-9678-08118CEB4812}"/>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7-B861-4247-9678-08118CEB4812}"/>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Gender!$A$7:$A$10</c15:sqref>
                        </c15:formulaRef>
                      </c:ext>
                    </c:extLst>
                    <c:strCache>
                      <c:ptCount val="4"/>
                      <c:pt idx="0">
                        <c:v>Women</c:v>
                      </c:pt>
                      <c:pt idx="1">
                        <c:v>Men</c:v>
                      </c:pt>
                      <c:pt idx="2">
                        <c:v>Non-Binary</c:v>
                      </c:pt>
                      <c:pt idx="3">
                        <c:v>Other/Unknown</c:v>
                      </c:pt>
                    </c:strCache>
                  </c:strRef>
                </c:cat>
                <c:val>
                  <c:numRef>
                    <c:extLst>
                      <c:ext uri="{02D57815-91ED-43cb-92C2-25804820EDAC}">
                        <c15:formulaRef>
                          <c15:sqref>Gender!$B$7:$B$10</c15:sqref>
                        </c15:formulaRef>
                      </c:ext>
                    </c:extLst>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B861-4247-9678-08118CEB4812}"/>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Gender!$C$6</c15:sqref>
                        </c15:formulaRef>
                      </c:ext>
                    </c:extLst>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A-B861-4247-9678-08118CEB4812}"/>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C-B861-4247-9678-08118CEB4812}"/>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E-B861-4247-9678-08118CEB4812}"/>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0-B861-4247-9678-08118CEB4812}"/>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0A-B861-4247-9678-08118CEB4812}"/>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0C-B861-4247-9678-08118CEB4812}"/>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0E-B861-4247-9678-08118CEB4812}"/>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10-B861-4247-9678-08118CEB4812}"/>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Gender!$C$7:$C$10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1-B861-4247-9678-08118CEB4812}"/>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Gender!$D$6</c15:sqref>
                        </c15:formulaRef>
                      </c:ext>
                    </c:extLst>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3-B861-4247-9678-08118CEB4812}"/>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5-B861-4247-9678-08118CEB4812}"/>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7-B861-4247-9678-08118CEB4812}"/>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9-B861-4247-9678-08118CEB4812}"/>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13-B861-4247-9678-08118CEB4812}"/>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15-B861-4247-9678-08118CEB4812}"/>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17-B861-4247-9678-08118CEB4812}"/>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19-B861-4247-9678-08118CEB4812}"/>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Gender!$D$7:$D$10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A-B861-4247-9678-08118CEB4812}"/>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Gender!$E$6</c15:sqref>
                        </c15:formulaRef>
                      </c:ext>
                    </c:extLst>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C-B861-4247-9678-08118CEB4812}"/>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E-B861-4247-9678-08118CEB4812}"/>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0-B861-4247-9678-08118CEB4812}"/>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2-B861-4247-9678-08118CEB4812}"/>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1C-B861-4247-9678-08118CEB4812}"/>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1E-B861-4247-9678-08118CEB4812}"/>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0-B861-4247-9678-08118CEB4812}"/>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2-B861-4247-9678-08118CEB4812}"/>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Gender!$E$7:$E$10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3-B861-4247-9678-08118CEB4812}"/>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Gender!$F$6</c15:sqref>
                        </c15:formulaRef>
                      </c:ext>
                    </c:extLst>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5-B861-4247-9678-08118CEB4812}"/>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7-B861-4247-9678-08118CEB4812}"/>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9-B861-4247-9678-08118CEB4812}"/>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B-B861-4247-9678-08118CEB4812}"/>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5-B861-4247-9678-08118CEB4812}"/>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7-B861-4247-9678-08118CEB4812}"/>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9-B861-4247-9678-08118CEB4812}"/>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B-B861-4247-9678-08118CEB4812}"/>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Gender!$F$7:$F$10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C-B861-4247-9678-08118CEB4812}"/>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Gender!$G$6</c15:sqref>
                        </c15:formulaRef>
                      </c:ext>
                    </c:extLst>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E-B861-4247-9678-08118CEB4812}"/>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0-B861-4247-9678-08118CEB4812}"/>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2-B861-4247-9678-08118CEB4812}"/>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4-B861-4247-9678-08118CEB4812}"/>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E-B861-4247-9678-08118CEB4812}"/>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0-B861-4247-9678-08118CEB4812}"/>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2-B861-4247-9678-08118CEB4812}"/>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4-B861-4247-9678-08118CEB4812}"/>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Gender!$G$7:$G$10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5-B861-4247-9678-08118CEB4812}"/>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Gender!$H$6</c15:sqref>
                        </c15:formulaRef>
                      </c:ext>
                    </c:extLst>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7-B861-4247-9678-08118CEB4812}"/>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9-B861-4247-9678-08118CEB4812}"/>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B-B861-4247-9678-08118CEB4812}"/>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D-B861-4247-9678-08118CEB4812}"/>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7-B861-4247-9678-08118CEB4812}"/>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9-B861-4247-9678-08118CEB4812}"/>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B-B861-4247-9678-08118CEB4812}"/>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D-B861-4247-9678-08118CEB4812}"/>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Gender!$H$7:$H$10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E-B861-4247-9678-08118CEB4812}"/>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1"/>
          <c:order val="1"/>
          <c:tx>
            <c:strRef>
              <c:f>Gender!$C$6</c:f>
              <c:strCache>
                <c:ptCount val="1"/>
                <c:pt idx="0">
                  <c:v>Referred</c:v>
                </c:pt>
              </c:strCache>
              <c:extLst xmlns:c15="http://schemas.microsoft.com/office/drawing/2012/chart"/>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861-4BA3-8259-ECCB5AE7C0C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3861-4BA3-8259-ECCB5AE7C0C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3861-4BA3-8259-ECCB5AE7C0C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3861-4BA3-8259-ECCB5AE7C0C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3-3861-4BA3-8259-ECCB5AE7C0CD}"/>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5-3861-4BA3-8259-ECCB5AE7C0CD}"/>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7-3861-4BA3-8259-ECCB5AE7C0CD}"/>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9-3861-4BA3-8259-ECCB5AE7C0CD}"/>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f>Gender!$A$7:$A$10</c:f>
              <c:strCache>
                <c:ptCount val="4"/>
                <c:pt idx="0">
                  <c:v>Women</c:v>
                </c:pt>
                <c:pt idx="1">
                  <c:v>Men</c:v>
                </c:pt>
                <c:pt idx="2">
                  <c:v>Non-Binary</c:v>
                </c:pt>
                <c:pt idx="3">
                  <c:v>Other/Unknown</c:v>
                </c:pt>
              </c:strCache>
              <c:extLst xmlns:c15="http://schemas.microsoft.com/office/drawing/2012/chart"/>
            </c:strRef>
          </c:cat>
          <c:val>
            <c:numRef>
              <c:f>Gender!$C$7:$C$10</c:f>
              <c:numCache>
                <c:formatCode>General</c:formatCode>
                <c:ptCount val="4"/>
                <c:pt idx="0">
                  <c:v>0</c:v>
                </c:pt>
                <c:pt idx="1">
                  <c:v>0</c:v>
                </c:pt>
                <c:pt idx="2">
                  <c:v>0</c:v>
                </c:pt>
                <c:pt idx="3">
                  <c:v>0</c:v>
                </c:pt>
              </c:numCache>
              <c:extLst xmlns:c15="http://schemas.microsoft.com/office/drawing/2012/chart"/>
            </c:numRef>
          </c:val>
          <c:extLst>
            <c:ext xmlns:c16="http://schemas.microsoft.com/office/drawing/2014/chart" uri="{C3380CC4-5D6E-409C-BE32-E72D297353CC}">
              <c16:uniqueId val="{0000001A-3861-4BA3-8259-ECCB5AE7C0CD}"/>
            </c:ext>
          </c:extLst>
        </c:ser>
        <c:dLbls>
          <c:dLblPos val="outEnd"/>
          <c:showLegendKey val="0"/>
          <c:showVal val="1"/>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Gender!$B$6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3861-4BA3-8259-ECCB5AE7C0C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3861-4BA3-8259-ECCB5AE7C0C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3861-4BA3-8259-ECCB5AE7C0C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3861-4BA3-8259-ECCB5AE7C0C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A-3861-4BA3-8259-ECCB5AE7C0CD}"/>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C-3861-4BA3-8259-ECCB5AE7C0CD}"/>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E-3861-4BA3-8259-ECCB5AE7C0CD}"/>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0-3861-4BA3-8259-ECCB5AE7C0CD}"/>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Gender!$A$7:$A$10</c15:sqref>
                        </c15:formulaRef>
                      </c:ext>
                    </c:extLst>
                    <c:strCache>
                      <c:ptCount val="4"/>
                      <c:pt idx="0">
                        <c:v>Women</c:v>
                      </c:pt>
                      <c:pt idx="1">
                        <c:v>Men</c:v>
                      </c:pt>
                      <c:pt idx="2">
                        <c:v>Non-Binary</c:v>
                      </c:pt>
                      <c:pt idx="3">
                        <c:v>Other/Unknown</c:v>
                      </c:pt>
                    </c:strCache>
                  </c:strRef>
                </c:cat>
                <c:val>
                  <c:numRef>
                    <c:extLst>
                      <c:ext uri="{02D57815-91ED-43cb-92C2-25804820EDAC}">
                        <c15:formulaRef>
                          <c15:sqref>Gender!$B$7:$B$10</c15:sqref>
                        </c15:formulaRef>
                      </c:ext>
                    </c:extLst>
                    <c:numCache>
                      <c:formatCode>General</c:formatCode>
                      <c:ptCount val="4"/>
                      <c:pt idx="0">
                        <c:v>0</c:v>
                      </c:pt>
                      <c:pt idx="1">
                        <c:v>0</c:v>
                      </c:pt>
                      <c:pt idx="2">
                        <c:v>0</c:v>
                      </c:pt>
                      <c:pt idx="3">
                        <c:v>0</c:v>
                      </c:pt>
                    </c:numCache>
                  </c:numRef>
                </c:val>
                <c:extLst>
                  <c:ext xmlns:c16="http://schemas.microsoft.com/office/drawing/2014/chart" uri="{C3380CC4-5D6E-409C-BE32-E72D297353CC}">
                    <c16:uniqueId val="{00000011-3861-4BA3-8259-ECCB5AE7C0CD}"/>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Gender!$D$6</c15:sqref>
                        </c15:formulaRef>
                      </c:ext>
                    </c:extLst>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C-3861-4BA3-8259-ECCB5AE7C0CD}"/>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E-3861-4BA3-8259-ECCB5AE7C0CD}"/>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0-3861-4BA3-8259-ECCB5AE7C0CD}"/>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2-3861-4BA3-8259-ECCB5AE7C0C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1C-3861-4BA3-8259-ECCB5AE7C0CD}"/>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1E-3861-4BA3-8259-ECCB5AE7C0CD}"/>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0-3861-4BA3-8259-ECCB5AE7C0CD}"/>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2-3861-4BA3-8259-ECCB5AE7C0CD}"/>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Gender!$D$7:$D$10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3-3861-4BA3-8259-ECCB5AE7C0CD}"/>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Gender!$E$6</c15:sqref>
                        </c15:formulaRef>
                      </c:ext>
                    </c:extLst>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5-3861-4BA3-8259-ECCB5AE7C0CD}"/>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7-3861-4BA3-8259-ECCB5AE7C0CD}"/>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9-3861-4BA3-8259-ECCB5AE7C0CD}"/>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B-3861-4BA3-8259-ECCB5AE7C0C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5-3861-4BA3-8259-ECCB5AE7C0CD}"/>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7-3861-4BA3-8259-ECCB5AE7C0CD}"/>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9-3861-4BA3-8259-ECCB5AE7C0CD}"/>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B-3861-4BA3-8259-ECCB5AE7C0CD}"/>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Gender!$E$7:$E$10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C-3861-4BA3-8259-ECCB5AE7C0CD}"/>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Gender!$F$6</c15:sqref>
                        </c15:formulaRef>
                      </c:ext>
                    </c:extLst>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E-3861-4BA3-8259-ECCB5AE7C0CD}"/>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0-3861-4BA3-8259-ECCB5AE7C0CD}"/>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2-3861-4BA3-8259-ECCB5AE7C0CD}"/>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4-3861-4BA3-8259-ECCB5AE7C0C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E-3861-4BA3-8259-ECCB5AE7C0CD}"/>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0-3861-4BA3-8259-ECCB5AE7C0CD}"/>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2-3861-4BA3-8259-ECCB5AE7C0CD}"/>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4-3861-4BA3-8259-ECCB5AE7C0CD}"/>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Gender!$F$7:$F$10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5-3861-4BA3-8259-ECCB5AE7C0CD}"/>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Gender!$G$6</c15:sqref>
                        </c15:formulaRef>
                      </c:ext>
                    </c:extLst>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7-3861-4BA3-8259-ECCB5AE7C0CD}"/>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9-3861-4BA3-8259-ECCB5AE7C0CD}"/>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B-3861-4BA3-8259-ECCB5AE7C0CD}"/>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D-3861-4BA3-8259-ECCB5AE7C0C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7-3861-4BA3-8259-ECCB5AE7C0CD}"/>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9-3861-4BA3-8259-ECCB5AE7C0CD}"/>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B-3861-4BA3-8259-ECCB5AE7C0CD}"/>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D-3861-4BA3-8259-ECCB5AE7C0CD}"/>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Gender!$G$7:$G$10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E-3861-4BA3-8259-ECCB5AE7C0CD}"/>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Gender!$H$6</c15:sqref>
                        </c15:formulaRef>
                      </c:ext>
                    </c:extLst>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0-3861-4BA3-8259-ECCB5AE7C0CD}"/>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2-3861-4BA3-8259-ECCB5AE7C0CD}"/>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4-3861-4BA3-8259-ECCB5AE7C0CD}"/>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6-3861-4BA3-8259-ECCB5AE7C0C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40-3861-4BA3-8259-ECCB5AE7C0CD}"/>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42-3861-4BA3-8259-ECCB5AE7C0CD}"/>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44-3861-4BA3-8259-ECCB5AE7C0CD}"/>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46-3861-4BA3-8259-ECCB5AE7C0CD}"/>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Gender!$H$7:$H$10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47-3861-4BA3-8259-ECCB5AE7C0CD}"/>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Gender!$I$6</c15:sqref>
                        </c15:formulaRef>
                      </c:ext>
                    </c:extLst>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1-3861-4BA3-8259-ECCB5AE7C0CD}"/>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3-3861-4BA3-8259-ECCB5AE7C0CD}"/>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5-3861-4BA3-8259-ECCB5AE7C0CD}"/>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7-3861-4BA3-8259-ECCB5AE7C0C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1-3861-4BA3-8259-ECCB5AE7C0CD}"/>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3-3861-4BA3-8259-ECCB5AE7C0CD}"/>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5-3861-4BA3-8259-ECCB5AE7C0CD}"/>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7-3861-4BA3-8259-ECCB5AE7C0CD}"/>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Gender!$I$7:$I$10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8-3861-4BA3-8259-ECCB5AE7C0CD}"/>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2"/>
          <c:order val="2"/>
          <c:tx>
            <c:strRef>
              <c:f>Gender!$D$6</c:f>
              <c:strCache>
                <c:ptCount val="1"/>
                <c:pt idx="0">
                  <c:v>Screened</c:v>
                </c:pt>
              </c:strCache>
              <c:extLst xmlns:c15="http://schemas.microsoft.com/office/drawing/2012/chart"/>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FA62-49BC-8799-A5863D871F96}"/>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FA62-49BC-8799-A5863D871F96}"/>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FA62-49BC-8799-A5863D871F96}"/>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FA62-49BC-8799-A5863D871F9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3-FA62-49BC-8799-A5863D871F9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5-FA62-49BC-8799-A5863D871F9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7-FA62-49BC-8799-A5863D871F9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9-FA62-49BC-8799-A5863D871F9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f>Gender!$A$7:$A$10</c:f>
              <c:strCache>
                <c:ptCount val="4"/>
                <c:pt idx="0">
                  <c:v>Women</c:v>
                </c:pt>
                <c:pt idx="1">
                  <c:v>Men</c:v>
                </c:pt>
                <c:pt idx="2">
                  <c:v>Non-Binary</c:v>
                </c:pt>
                <c:pt idx="3">
                  <c:v>Other/Unknown</c:v>
                </c:pt>
              </c:strCache>
              <c:extLst xmlns:c15="http://schemas.microsoft.com/office/drawing/2012/chart"/>
            </c:strRef>
          </c:cat>
          <c:val>
            <c:numRef>
              <c:f>Gender!$D$7:$D$10</c:f>
              <c:numCache>
                <c:formatCode>General</c:formatCode>
                <c:ptCount val="4"/>
                <c:pt idx="0">
                  <c:v>0</c:v>
                </c:pt>
                <c:pt idx="1">
                  <c:v>0</c:v>
                </c:pt>
                <c:pt idx="2">
                  <c:v>0</c:v>
                </c:pt>
                <c:pt idx="3">
                  <c:v>0</c:v>
                </c:pt>
              </c:numCache>
              <c:extLst xmlns:c15="http://schemas.microsoft.com/office/drawing/2012/chart"/>
            </c:numRef>
          </c:val>
          <c:extLst>
            <c:ext xmlns:c16="http://schemas.microsoft.com/office/drawing/2014/chart" uri="{C3380CC4-5D6E-409C-BE32-E72D297353CC}">
              <c16:uniqueId val="{0000001A-FA62-49BC-8799-A5863D871F96}"/>
            </c:ext>
          </c:extLst>
        </c:ser>
        <c:dLbls>
          <c:dLblPos val="outEnd"/>
          <c:showLegendKey val="0"/>
          <c:showVal val="1"/>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Gender!$B$6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FA62-49BC-8799-A5863D871F96}"/>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FA62-49BC-8799-A5863D871F96}"/>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FA62-49BC-8799-A5863D871F96}"/>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FA62-49BC-8799-A5863D871F9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A-FA62-49BC-8799-A5863D871F9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C-FA62-49BC-8799-A5863D871F9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E-FA62-49BC-8799-A5863D871F9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0-FA62-49BC-8799-A5863D871F96}"/>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Gender!$A$7:$A$10</c15:sqref>
                        </c15:formulaRef>
                      </c:ext>
                    </c:extLst>
                    <c:strCache>
                      <c:ptCount val="4"/>
                      <c:pt idx="0">
                        <c:v>Women</c:v>
                      </c:pt>
                      <c:pt idx="1">
                        <c:v>Men</c:v>
                      </c:pt>
                      <c:pt idx="2">
                        <c:v>Non-Binary</c:v>
                      </c:pt>
                      <c:pt idx="3">
                        <c:v>Other/Unknown</c:v>
                      </c:pt>
                    </c:strCache>
                  </c:strRef>
                </c:cat>
                <c:val>
                  <c:numRef>
                    <c:extLst>
                      <c:ext uri="{02D57815-91ED-43cb-92C2-25804820EDAC}">
                        <c15:formulaRef>
                          <c15:sqref>Gender!$B$7:$B$10</c15:sqref>
                        </c15:formulaRef>
                      </c:ext>
                    </c:extLst>
                    <c:numCache>
                      <c:formatCode>General</c:formatCode>
                      <c:ptCount val="4"/>
                      <c:pt idx="0">
                        <c:v>0</c:v>
                      </c:pt>
                      <c:pt idx="1">
                        <c:v>0</c:v>
                      </c:pt>
                      <c:pt idx="2">
                        <c:v>0</c:v>
                      </c:pt>
                      <c:pt idx="3">
                        <c:v>0</c:v>
                      </c:pt>
                    </c:numCache>
                  </c:numRef>
                </c:val>
                <c:extLst>
                  <c:ext xmlns:c16="http://schemas.microsoft.com/office/drawing/2014/chart" uri="{C3380CC4-5D6E-409C-BE32-E72D297353CC}">
                    <c16:uniqueId val="{00000011-FA62-49BC-8799-A5863D871F96}"/>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Gender!$C$6</c15:sqref>
                        </c15:formulaRef>
                      </c:ext>
                    </c:extLst>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1-FA62-49BC-8799-A5863D871F9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3-FA62-49BC-8799-A5863D871F9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5-FA62-49BC-8799-A5863D871F9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7-FA62-49BC-8799-A5863D871F9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1-FA62-49BC-8799-A5863D871F9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3-FA62-49BC-8799-A5863D871F9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5-FA62-49BC-8799-A5863D871F9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7-FA62-49BC-8799-A5863D871F9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Gender!$C$7:$C$10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8-FA62-49BC-8799-A5863D871F96}"/>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Gender!$E$6</c15:sqref>
                        </c15:formulaRef>
                      </c:ext>
                    </c:extLst>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C-FA62-49BC-8799-A5863D871F9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E-FA62-49BC-8799-A5863D871F9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0-FA62-49BC-8799-A5863D871F9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2-FA62-49BC-8799-A5863D871F9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1C-FA62-49BC-8799-A5863D871F9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1E-FA62-49BC-8799-A5863D871F9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0-FA62-49BC-8799-A5863D871F9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2-FA62-49BC-8799-A5863D871F96}"/>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Gender!$E$7:$E$10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3-FA62-49BC-8799-A5863D871F96}"/>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Gender!$F$6</c15:sqref>
                        </c15:formulaRef>
                      </c:ext>
                    </c:extLst>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5-FA62-49BC-8799-A5863D871F9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7-FA62-49BC-8799-A5863D871F9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9-FA62-49BC-8799-A5863D871F9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B-FA62-49BC-8799-A5863D871F9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5-FA62-49BC-8799-A5863D871F9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7-FA62-49BC-8799-A5863D871F9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9-FA62-49BC-8799-A5863D871F9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B-FA62-49BC-8799-A5863D871F96}"/>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Gender!$F$7:$F$10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C-FA62-49BC-8799-A5863D871F96}"/>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Gender!$G$6</c15:sqref>
                        </c15:formulaRef>
                      </c:ext>
                    </c:extLst>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E-FA62-49BC-8799-A5863D871F9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0-FA62-49BC-8799-A5863D871F9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2-FA62-49BC-8799-A5863D871F9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4-FA62-49BC-8799-A5863D871F9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E-FA62-49BC-8799-A5863D871F9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0-FA62-49BC-8799-A5863D871F9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2-FA62-49BC-8799-A5863D871F9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4-FA62-49BC-8799-A5863D871F96}"/>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Gender!$G$7:$G$10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5-FA62-49BC-8799-A5863D871F96}"/>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Gender!$H$6</c15:sqref>
                        </c15:formulaRef>
                      </c:ext>
                    </c:extLst>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7-FA62-49BC-8799-A5863D871F9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9-FA62-49BC-8799-A5863D871F9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B-FA62-49BC-8799-A5863D871F9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D-FA62-49BC-8799-A5863D871F9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7-FA62-49BC-8799-A5863D871F9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9-FA62-49BC-8799-A5863D871F9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B-FA62-49BC-8799-A5863D871F9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D-FA62-49BC-8799-A5863D871F96}"/>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Gender!$H$7:$H$10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E-FA62-49BC-8799-A5863D871F96}"/>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Gender!$I$6</c15:sqref>
                        </c15:formulaRef>
                      </c:ext>
                    </c:extLst>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0-FA62-49BC-8799-A5863D871F9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2-FA62-49BC-8799-A5863D871F9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4-FA62-49BC-8799-A5863D871F9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6-FA62-49BC-8799-A5863D871F9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0-FA62-49BC-8799-A5863D871F9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2-FA62-49BC-8799-A5863D871F9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4-FA62-49BC-8799-A5863D871F9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6-FA62-49BC-8799-A5863D871F9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Gender!$I$7:$I$10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47-FA62-49BC-8799-A5863D871F96}"/>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3"/>
          <c:order val="3"/>
          <c:tx>
            <c:strRef>
              <c:f>Gender!$E$6</c:f>
              <c:strCache>
                <c:ptCount val="1"/>
                <c:pt idx="0">
                  <c:v>Accepted</c:v>
                </c:pt>
              </c:strCache>
              <c:extLst xmlns:c15="http://schemas.microsoft.com/office/drawing/2012/chart"/>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C-F12A-4927-91A5-653196B330E5}"/>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E-F12A-4927-91A5-653196B330E5}"/>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0-F12A-4927-91A5-653196B330E5}"/>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2-F12A-4927-91A5-653196B330E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C-F12A-4927-91A5-653196B330E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E-F12A-4927-91A5-653196B330E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0-F12A-4927-91A5-653196B330E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2-F12A-4927-91A5-653196B330E5}"/>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f>Gender!$A$7:$A$10</c:f>
              <c:strCache>
                <c:ptCount val="4"/>
                <c:pt idx="0">
                  <c:v>Women</c:v>
                </c:pt>
                <c:pt idx="1">
                  <c:v>Men</c:v>
                </c:pt>
                <c:pt idx="2">
                  <c:v>Non-Binary</c:v>
                </c:pt>
                <c:pt idx="3">
                  <c:v>Other/Unknown</c:v>
                </c:pt>
              </c:strCache>
              <c:extLst xmlns:c15="http://schemas.microsoft.com/office/drawing/2012/chart"/>
            </c:strRef>
          </c:cat>
          <c:val>
            <c:numRef>
              <c:f>Gender!$E$7:$E$10</c:f>
              <c:numCache>
                <c:formatCode>General</c:formatCode>
                <c:ptCount val="4"/>
                <c:pt idx="0">
                  <c:v>0</c:v>
                </c:pt>
                <c:pt idx="1">
                  <c:v>0</c:v>
                </c:pt>
                <c:pt idx="2">
                  <c:v>0</c:v>
                </c:pt>
                <c:pt idx="3">
                  <c:v>0</c:v>
                </c:pt>
              </c:numCache>
              <c:extLst xmlns:c15="http://schemas.microsoft.com/office/drawing/2012/chart"/>
            </c:numRef>
          </c:val>
          <c:extLst>
            <c:ext xmlns:c16="http://schemas.microsoft.com/office/drawing/2014/chart" uri="{C3380CC4-5D6E-409C-BE32-E72D297353CC}">
              <c16:uniqueId val="{00000023-F12A-4927-91A5-653196B330E5}"/>
            </c:ext>
          </c:extLst>
        </c:ser>
        <c:dLbls>
          <c:dLblPos val="outEnd"/>
          <c:showLegendKey val="0"/>
          <c:showVal val="1"/>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Gender!$B$6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F12A-4927-91A5-653196B330E5}"/>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F12A-4927-91A5-653196B330E5}"/>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F12A-4927-91A5-653196B330E5}"/>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F12A-4927-91A5-653196B330E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A-F12A-4927-91A5-653196B330E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C-F12A-4927-91A5-653196B330E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E-F12A-4927-91A5-653196B330E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0-F12A-4927-91A5-653196B330E5}"/>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Gender!$A$7:$A$10</c15:sqref>
                        </c15:formulaRef>
                      </c:ext>
                    </c:extLst>
                    <c:strCache>
                      <c:ptCount val="4"/>
                      <c:pt idx="0">
                        <c:v>Women</c:v>
                      </c:pt>
                      <c:pt idx="1">
                        <c:v>Men</c:v>
                      </c:pt>
                      <c:pt idx="2">
                        <c:v>Non-Binary</c:v>
                      </c:pt>
                      <c:pt idx="3">
                        <c:v>Other/Unknown</c:v>
                      </c:pt>
                    </c:strCache>
                  </c:strRef>
                </c:cat>
                <c:val>
                  <c:numRef>
                    <c:extLst>
                      <c:ext uri="{02D57815-91ED-43cb-92C2-25804820EDAC}">
                        <c15:formulaRef>
                          <c15:sqref>Gender!$B$7:$B$10</c15:sqref>
                        </c15:formulaRef>
                      </c:ext>
                    </c:extLst>
                    <c:numCache>
                      <c:formatCode>General</c:formatCode>
                      <c:ptCount val="4"/>
                      <c:pt idx="0">
                        <c:v>0</c:v>
                      </c:pt>
                      <c:pt idx="1">
                        <c:v>0</c:v>
                      </c:pt>
                      <c:pt idx="2">
                        <c:v>0</c:v>
                      </c:pt>
                      <c:pt idx="3">
                        <c:v>0</c:v>
                      </c:pt>
                    </c:numCache>
                  </c:numRef>
                </c:val>
                <c:extLst>
                  <c:ext xmlns:c16="http://schemas.microsoft.com/office/drawing/2014/chart" uri="{C3380CC4-5D6E-409C-BE32-E72D297353CC}">
                    <c16:uniqueId val="{00000011-F12A-4927-91A5-653196B330E5}"/>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Gender!$C$6</c15:sqref>
                        </c15:formulaRef>
                      </c:ext>
                    </c:extLst>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3-F12A-4927-91A5-653196B330E5}"/>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5-F12A-4927-91A5-653196B330E5}"/>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7-F12A-4927-91A5-653196B330E5}"/>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9-F12A-4927-91A5-653196B330E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3-F12A-4927-91A5-653196B330E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5-F12A-4927-91A5-653196B330E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7-F12A-4927-91A5-653196B330E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9-F12A-4927-91A5-653196B330E5}"/>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Gender!$C$7:$C$10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A-F12A-4927-91A5-653196B330E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Gender!$D$6</c15:sqref>
                        </c15:formulaRef>
                      </c:ext>
                    </c:extLst>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1-F12A-4927-91A5-653196B330E5}"/>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3-F12A-4927-91A5-653196B330E5}"/>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5-F12A-4927-91A5-653196B330E5}"/>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7-F12A-4927-91A5-653196B330E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1-F12A-4927-91A5-653196B330E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3-F12A-4927-91A5-653196B330E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5-F12A-4927-91A5-653196B330E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7-F12A-4927-91A5-653196B330E5}"/>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Gender!$D$7:$D$10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8-F12A-4927-91A5-653196B330E5}"/>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Gender!$F$6</c15:sqref>
                        </c15:formulaRef>
                      </c:ext>
                    </c:extLst>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5-F12A-4927-91A5-653196B330E5}"/>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7-F12A-4927-91A5-653196B330E5}"/>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9-F12A-4927-91A5-653196B330E5}"/>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B-F12A-4927-91A5-653196B330E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5-F12A-4927-91A5-653196B330E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7-F12A-4927-91A5-653196B330E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9-F12A-4927-91A5-653196B330E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B-F12A-4927-91A5-653196B330E5}"/>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Gender!$F$7:$F$10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C-F12A-4927-91A5-653196B330E5}"/>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Gender!$G$6</c15:sqref>
                        </c15:formulaRef>
                      </c:ext>
                    </c:extLst>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E-F12A-4927-91A5-653196B330E5}"/>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0-F12A-4927-91A5-653196B330E5}"/>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2-F12A-4927-91A5-653196B330E5}"/>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4-F12A-4927-91A5-653196B330E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E-F12A-4927-91A5-653196B330E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0-F12A-4927-91A5-653196B330E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2-F12A-4927-91A5-653196B330E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4-F12A-4927-91A5-653196B330E5}"/>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Gender!$G$7:$G$10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5-F12A-4927-91A5-653196B330E5}"/>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Gender!$H$6</c15:sqref>
                        </c15:formulaRef>
                      </c:ext>
                    </c:extLst>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7-F12A-4927-91A5-653196B330E5}"/>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9-F12A-4927-91A5-653196B330E5}"/>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B-F12A-4927-91A5-653196B330E5}"/>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D-F12A-4927-91A5-653196B330E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7-F12A-4927-91A5-653196B330E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9-F12A-4927-91A5-653196B330E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B-F12A-4927-91A5-653196B330E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D-F12A-4927-91A5-653196B330E5}"/>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Gender!$H$7:$H$10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E-F12A-4927-91A5-653196B330E5}"/>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Gender!$I$6</c15:sqref>
                        </c15:formulaRef>
                      </c:ext>
                    </c:extLst>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0-F12A-4927-91A5-653196B330E5}"/>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2-F12A-4927-91A5-653196B330E5}"/>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4-F12A-4927-91A5-653196B330E5}"/>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6-F12A-4927-91A5-653196B330E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0-F12A-4927-91A5-653196B330E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2-F12A-4927-91A5-653196B330E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4-F12A-4927-91A5-653196B330E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6-F12A-4927-91A5-653196B330E5}"/>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Gender!$I$7:$I$10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47-F12A-4927-91A5-653196B330E5}"/>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6"/>
          <c:order val="6"/>
          <c:tx>
            <c:strRef>
              <c:f>Gender!$H$6</c:f>
              <c:strCache>
                <c:ptCount val="1"/>
                <c:pt idx="0">
                  <c:v>Reunified with child(ren)</c:v>
                </c:pt>
              </c:strCache>
              <c:extLst xmlns:c15="http://schemas.microsoft.com/office/drawing/2012/chart"/>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9DD0-44CA-8485-ADC304296011}"/>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9DD0-44CA-8485-ADC304296011}"/>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9DD0-44CA-8485-ADC304296011}"/>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9DD0-44CA-8485-ADC30429601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7-9DD0-44CA-8485-ADC30429601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9-9DD0-44CA-8485-ADC30429601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B-9DD0-44CA-8485-ADC30429601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D-9DD0-44CA-8485-ADC304296011}"/>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f>Gender!$A$7:$A$10</c:f>
              <c:strCache>
                <c:ptCount val="4"/>
                <c:pt idx="0">
                  <c:v>Women</c:v>
                </c:pt>
                <c:pt idx="1">
                  <c:v>Men</c:v>
                </c:pt>
                <c:pt idx="2">
                  <c:v>Non-Binary</c:v>
                </c:pt>
                <c:pt idx="3">
                  <c:v>Other/Unknown</c:v>
                </c:pt>
              </c:strCache>
              <c:extLst xmlns:c15="http://schemas.microsoft.com/office/drawing/2012/chart"/>
            </c:strRef>
          </c:cat>
          <c:val>
            <c:numRef>
              <c:f>Gender!$H$7:$H$10</c:f>
              <c:numCache>
                <c:formatCode>General</c:formatCode>
                <c:ptCount val="4"/>
                <c:pt idx="0">
                  <c:v>0</c:v>
                </c:pt>
                <c:pt idx="1">
                  <c:v>0</c:v>
                </c:pt>
                <c:pt idx="2">
                  <c:v>0</c:v>
                </c:pt>
                <c:pt idx="3">
                  <c:v>0</c:v>
                </c:pt>
              </c:numCache>
              <c:extLst xmlns:c15="http://schemas.microsoft.com/office/drawing/2012/chart"/>
            </c:numRef>
          </c:val>
          <c:extLst>
            <c:ext xmlns:c16="http://schemas.microsoft.com/office/drawing/2014/chart" uri="{C3380CC4-5D6E-409C-BE32-E72D297353CC}">
              <c16:uniqueId val="{0000003E-9DD0-44CA-8485-ADC304296011}"/>
            </c:ext>
          </c:extLst>
        </c:ser>
        <c:dLbls>
          <c:dLblPos val="outEnd"/>
          <c:showLegendKey val="0"/>
          <c:showVal val="1"/>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Gender!$B$6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9DD0-44CA-8485-ADC304296011}"/>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9DD0-44CA-8485-ADC304296011}"/>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9DD0-44CA-8485-ADC304296011}"/>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9DD0-44CA-8485-ADC30429601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A-9DD0-44CA-8485-ADC30429601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C-9DD0-44CA-8485-ADC30429601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E-9DD0-44CA-8485-ADC30429601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0-9DD0-44CA-8485-ADC304296011}"/>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Gender!$A$7:$A$10</c15:sqref>
                        </c15:formulaRef>
                      </c:ext>
                    </c:extLst>
                    <c:strCache>
                      <c:ptCount val="4"/>
                      <c:pt idx="0">
                        <c:v>Women</c:v>
                      </c:pt>
                      <c:pt idx="1">
                        <c:v>Men</c:v>
                      </c:pt>
                      <c:pt idx="2">
                        <c:v>Non-Binary</c:v>
                      </c:pt>
                      <c:pt idx="3">
                        <c:v>Other/Unknown</c:v>
                      </c:pt>
                    </c:strCache>
                  </c:strRef>
                </c:cat>
                <c:val>
                  <c:numRef>
                    <c:extLst>
                      <c:ext uri="{02D57815-91ED-43cb-92C2-25804820EDAC}">
                        <c15:formulaRef>
                          <c15:sqref>Gender!$B$7:$B$10</c15:sqref>
                        </c15:formulaRef>
                      </c:ext>
                    </c:extLst>
                    <c:numCache>
                      <c:formatCode>General</c:formatCode>
                      <c:ptCount val="4"/>
                      <c:pt idx="0">
                        <c:v>0</c:v>
                      </c:pt>
                      <c:pt idx="1">
                        <c:v>0</c:v>
                      </c:pt>
                      <c:pt idx="2">
                        <c:v>0</c:v>
                      </c:pt>
                      <c:pt idx="3">
                        <c:v>0</c:v>
                      </c:pt>
                    </c:numCache>
                  </c:numRef>
                </c:val>
                <c:extLst>
                  <c:ext xmlns:c16="http://schemas.microsoft.com/office/drawing/2014/chart" uri="{C3380CC4-5D6E-409C-BE32-E72D297353CC}">
                    <c16:uniqueId val="{00000011-9DD0-44CA-8485-ADC304296011}"/>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Gender!$C$6</c15:sqref>
                        </c15:formulaRef>
                      </c:ext>
                    </c:extLst>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3-9DD0-44CA-8485-ADC304296011}"/>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5-9DD0-44CA-8485-ADC304296011}"/>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7-9DD0-44CA-8485-ADC304296011}"/>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9-9DD0-44CA-8485-ADC30429601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3-9DD0-44CA-8485-ADC30429601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5-9DD0-44CA-8485-ADC30429601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7-9DD0-44CA-8485-ADC30429601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9-9DD0-44CA-8485-ADC304296011}"/>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Gender!$C$7:$C$10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A-9DD0-44CA-8485-ADC304296011}"/>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Gender!$D$6</c15:sqref>
                        </c15:formulaRef>
                      </c:ext>
                    </c:extLst>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C-9DD0-44CA-8485-ADC304296011}"/>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E-9DD0-44CA-8485-ADC304296011}"/>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0-9DD0-44CA-8485-ADC304296011}"/>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2-9DD0-44CA-8485-ADC30429601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C-9DD0-44CA-8485-ADC30429601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E-9DD0-44CA-8485-ADC30429601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0-9DD0-44CA-8485-ADC30429601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2-9DD0-44CA-8485-ADC304296011}"/>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Gender!$D$7:$D$10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3-9DD0-44CA-8485-ADC304296011}"/>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Gender!$E$6</c15:sqref>
                        </c15:formulaRef>
                      </c:ext>
                    </c:extLst>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1-9DD0-44CA-8485-ADC304296011}"/>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3-9DD0-44CA-8485-ADC304296011}"/>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5-9DD0-44CA-8485-ADC304296011}"/>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7-9DD0-44CA-8485-ADC30429601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1-9DD0-44CA-8485-ADC30429601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3-9DD0-44CA-8485-ADC30429601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5-9DD0-44CA-8485-ADC30429601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7-9DD0-44CA-8485-ADC304296011}"/>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Gender!$E$7:$E$10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8-9DD0-44CA-8485-ADC304296011}"/>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Gender!$F$6</c15:sqref>
                        </c15:formulaRef>
                      </c:ext>
                    </c:extLst>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5-9DD0-44CA-8485-ADC304296011}"/>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7-9DD0-44CA-8485-ADC304296011}"/>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9-9DD0-44CA-8485-ADC304296011}"/>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B-9DD0-44CA-8485-ADC30429601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5-9DD0-44CA-8485-ADC30429601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7-9DD0-44CA-8485-ADC30429601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9-9DD0-44CA-8485-ADC30429601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B-9DD0-44CA-8485-ADC304296011}"/>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Gender!$F$7:$F$10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C-9DD0-44CA-8485-ADC304296011}"/>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Gender!$G$6</c15:sqref>
                        </c15:formulaRef>
                      </c:ext>
                    </c:extLst>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E-9DD0-44CA-8485-ADC304296011}"/>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0-9DD0-44CA-8485-ADC304296011}"/>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2-9DD0-44CA-8485-ADC304296011}"/>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4-9DD0-44CA-8485-ADC30429601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E-9DD0-44CA-8485-ADC30429601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0-9DD0-44CA-8485-ADC30429601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2-9DD0-44CA-8485-ADC30429601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4-9DD0-44CA-8485-ADC304296011}"/>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Gender!$G$7:$G$10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5-9DD0-44CA-8485-ADC304296011}"/>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Gender!$I$6</c15:sqref>
                        </c15:formulaRef>
                      </c:ext>
                    </c:extLst>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0-9DD0-44CA-8485-ADC304296011}"/>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2-9DD0-44CA-8485-ADC304296011}"/>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4-9DD0-44CA-8485-ADC304296011}"/>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6-9DD0-44CA-8485-ADC30429601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0-9DD0-44CA-8485-ADC30429601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2-9DD0-44CA-8485-ADC30429601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4-9DD0-44CA-8485-ADC30429601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6-9DD0-44CA-8485-ADC304296011}"/>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Gender!$I$7:$I$10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47-9DD0-44CA-8485-ADC304296011}"/>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4"/>
          <c:order val="4"/>
          <c:tx>
            <c:strRef>
              <c:f>Gender!$F$6</c:f>
              <c:strCache>
                <c:ptCount val="1"/>
                <c:pt idx="0">
                  <c:v>Successful Outcome</c:v>
                </c:pt>
              </c:strCache>
              <c:extLst xmlns:c15="http://schemas.microsoft.com/office/drawing/2012/chart"/>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E-3B13-4C0B-A8E6-76F9B6E74483}"/>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0-3B13-4C0B-A8E6-76F9B6E74483}"/>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2-3B13-4C0B-A8E6-76F9B6E74483}"/>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4-3B13-4C0B-A8E6-76F9B6E7448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E-3B13-4C0B-A8E6-76F9B6E74483}"/>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0-3B13-4C0B-A8E6-76F9B6E74483}"/>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2-3B13-4C0B-A8E6-76F9B6E74483}"/>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4-3B13-4C0B-A8E6-76F9B6E74483}"/>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f>Gender!$A$7:$A$10</c:f>
              <c:strCache>
                <c:ptCount val="4"/>
                <c:pt idx="0">
                  <c:v>Women</c:v>
                </c:pt>
                <c:pt idx="1">
                  <c:v>Men</c:v>
                </c:pt>
                <c:pt idx="2">
                  <c:v>Non-Binary</c:v>
                </c:pt>
                <c:pt idx="3">
                  <c:v>Other/Unknown</c:v>
                </c:pt>
              </c:strCache>
              <c:extLst xmlns:c15="http://schemas.microsoft.com/office/drawing/2012/chart"/>
            </c:strRef>
          </c:cat>
          <c:val>
            <c:numRef>
              <c:f>Gender!$F$7:$F$10</c:f>
              <c:numCache>
                <c:formatCode>General</c:formatCode>
                <c:ptCount val="4"/>
                <c:pt idx="0">
                  <c:v>0</c:v>
                </c:pt>
                <c:pt idx="1">
                  <c:v>0</c:v>
                </c:pt>
                <c:pt idx="2">
                  <c:v>0</c:v>
                </c:pt>
                <c:pt idx="3">
                  <c:v>0</c:v>
                </c:pt>
              </c:numCache>
              <c:extLst xmlns:c15="http://schemas.microsoft.com/office/drawing/2012/chart"/>
            </c:numRef>
          </c:val>
          <c:extLst>
            <c:ext xmlns:c16="http://schemas.microsoft.com/office/drawing/2014/chart" uri="{C3380CC4-5D6E-409C-BE32-E72D297353CC}">
              <c16:uniqueId val="{00000035-3B13-4C0B-A8E6-76F9B6E74483}"/>
            </c:ext>
          </c:extLst>
        </c:ser>
        <c:dLbls>
          <c:dLblPos val="outEnd"/>
          <c:showLegendKey val="0"/>
          <c:showVal val="1"/>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Gender!$B$6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3B13-4C0B-A8E6-76F9B6E74483}"/>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3B13-4C0B-A8E6-76F9B6E74483}"/>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3B13-4C0B-A8E6-76F9B6E74483}"/>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3B13-4C0B-A8E6-76F9B6E7448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A-3B13-4C0B-A8E6-76F9B6E74483}"/>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C-3B13-4C0B-A8E6-76F9B6E74483}"/>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E-3B13-4C0B-A8E6-76F9B6E74483}"/>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0-3B13-4C0B-A8E6-76F9B6E74483}"/>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Gender!$A$7:$A$10</c15:sqref>
                        </c15:formulaRef>
                      </c:ext>
                    </c:extLst>
                    <c:strCache>
                      <c:ptCount val="4"/>
                      <c:pt idx="0">
                        <c:v>Women</c:v>
                      </c:pt>
                      <c:pt idx="1">
                        <c:v>Men</c:v>
                      </c:pt>
                      <c:pt idx="2">
                        <c:v>Non-Binary</c:v>
                      </c:pt>
                      <c:pt idx="3">
                        <c:v>Other/Unknown</c:v>
                      </c:pt>
                    </c:strCache>
                  </c:strRef>
                </c:cat>
                <c:val>
                  <c:numRef>
                    <c:extLst>
                      <c:ext uri="{02D57815-91ED-43cb-92C2-25804820EDAC}">
                        <c15:formulaRef>
                          <c15:sqref>Gender!$B$7:$B$10</c15:sqref>
                        </c15:formulaRef>
                      </c:ext>
                    </c:extLst>
                    <c:numCache>
                      <c:formatCode>General</c:formatCode>
                      <c:ptCount val="4"/>
                      <c:pt idx="0">
                        <c:v>0</c:v>
                      </c:pt>
                      <c:pt idx="1">
                        <c:v>0</c:v>
                      </c:pt>
                      <c:pt idx="2">
                        <c:v>0</c:v>
                      </c:pt>
                      <c:pt idx="3">
                        <c:v>0</c:v>
                      </c:pt>
                    </c:numCache>
                  </c:numRef>
                </c:val>
                <c:extLst>
                  <c:ext xmlns:c16="http://schemas.microsoft.com/office/drawing/2014/chart" uri="{C3380CC4-5D6E-409C-BE32-E72D297353CC}">
                    <c16:uniqueId val="{00000011-3B13-4C0B-A8E6-76F9B6E74483}"/>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Gender!$C$6</c15:sqref>
                        </c15:formulaRef>
                      </c:ext>
                    </c:extLst>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3-3B13-4C0B-A8E6-76F9B6E74483}"/>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5-3B13-4C0B-A8E6-76F9B6E74483}"/>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7-3B13-4C0B-A8E6-76F9B6E74483}"/>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9-3B13-4C0B-A8E6-76F9B6E7448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3-3B13-4C0B-A8E6-76F9B6E74483}"/>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5-3B13-4C0B-A8E6-76F9B6E74483}"/>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7-3B13-4C0B-A8E6-76F9B6E74483}"/>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9-3B13-4C0B-A8E6-76F9B6E74483}"/>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Gender!$C$7:$C$10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A-3B13-4C0B-A8E6-76F9B6E74483}"/>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Gender!$D$6</c15:sqref>
                        </c15:formulaRef>
                      </c:ext>
                    </c:extLst>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C-3B13-4C0B-A8E6-76F9B6E74483}"/>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E-3B13-4C0B-A8E6-76F9B6E74483}"/>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0-3B13-4C0B-A8E6-76F9B6E74483}"/>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2-3B13-4C0B-A8E6-76F9B6E7448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C-3B13-4C0B-A8E6-76F9B6E74483}"/>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E-3B13-4C0B-A8E6-76F9B6E74483}"/>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0-3B13-4C0B-A8E6-76F9B6E74483}"/>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2-3B13-4C0B-A8E6-76F9B6E74483}"/>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Gender!$D$7:$D$10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3-3B13-4C0B-A8E6-76F9B6E74483}"/>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Gender!$E$6</c15:sqref>
                        </c15:formulaRef>
                      </c:ext>
                    </c:extLst>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5-3B13-4C0B-A8E6-76F9B6E74483}"/>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7-3B13-4C0B-A8E6-76F9B6E74483}"/>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9-3B13-4C0B-A8E6-76F9B6E74483}"/>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B-3B13-4C0B-A8E6-76F9B6E7448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5-3B13-4C0B-A8E6-76F9B6E74483}"/>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7-3B13-4C0B-A8E6-76F9B6E74483}"/>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9-3B13-4C0B-A8E6-76F9B6E74483}"/>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B-3B13-4C0B-A8E6-76F9B6E74483}"/>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Gender!$E$7:$E$10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C-3B13-4C0B-A8E6-76F9B6E74483}"/>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Gender!$G$6</c15:sqref>
                        </c15:formulaRef>
                      </c:ext>
                    </c:extLst>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7-3B13-4C0B-A8E6-76F9B6E74483}"/>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9-3B13-4C0B-A8E6-76F9B6E74483}"/>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B-3B13-4C0B-A8E6-76F9B6E74483}"/>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D-3B13-4C0B-A8E6-76F9B6E7448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7-3B13-4C0B-A8E6-76F9B6E74483}"/>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9-3B13-4C0B-A8E6-76F9B6E74483}"/>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B-3B13-4C0B-A8E6-76F9B6E74483}"/>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D-3B13-4C0B-A8E6-76F9B6E74483}"/>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Gender!$G$7:$G$10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E-3B13-4C0B-A8E6-76F9B6E74483}"/>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Gender!$H$6</c15:sqref>
                        </c15:formulaRef>
                      </c:ext>
                    </c:extLst>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1-3B13-4C0B-A8E6-76F9B6E74483}"/>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3-3B13-4C0B-A8E6-76F9B6E74483}"/>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5-3B13-4C0B-A8E6-76F9B6E74483}"/>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7-3B13-4C0B-A8E6-76F9B6E7448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1-3B13-4C0B-A8E6-76F9B6E74483}"/>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3-3B13-4C0B-A8E6-76F9B6E74483}"/>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5-3B13-4C0B-A8E6-76F9B6E74483}"/>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7-3B13-4C0B-A8E6-76F9B6E74483}"/>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Gender!$H$7:$H$10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8-3B13-4C0B-A8E6-76F9B6E74483}"/>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Gender!$I$6</c15:sqref>
                        </c15:formulaRef>
                      </c:ext>
                    </c:extLst>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0-3B13-4C0B-A8E6-76F9B6E74483}"/>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2-3B13-4C0B-A8E6-76F9B6E74483}"/>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4-3B13-4C0B-A8E6-76F9B6E74483}"/>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6-3B13-4C0B-A8E6-76F9B6E7448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0-3B13-4C0B-A8E6-76F9B6E74483}"/>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2-3B13-4C0B-A8E6-76F9B6E74483}"/>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4-3B13-4C0B-A8E6-76F9B6E74483}"/>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6-3B13-4C0B-A8E6-76F9B6E74483}"/>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Gender!$I$7:$I$10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47-3B13-4C0B-A8E6-76F9B6E74483}"/>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5"/>
          <c:order val="5"/>
          <c:tx>
            <c:strRef>
              <c:f>Gender!$G$6</c:f>
              <c:strCache>
                <c:ptCount val="1"/>
                <c:pt idx="0">
                  <c:v>Unsuccessful Outcome</c:v>
                </c:pt>
              </c:strCache>
              <c:extLst xmlns:c15="http://schemas.microsoft.com/office/drawing/2012/chart"/>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E-AA1B-4644-BECF-EF7A304F6CD6}"/>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0-AA1B-4644-BECF-EF7A304F6CD6}"/>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2-AA1B-4644-BECF-EF7A304F6CD6}"/>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4-AA1B-4644-BECF-EF7A304F6CD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E-AA1B-4644-BECF-EF7A304F6CD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0-AA1B-4644-BECF-EF7A304F6CD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2-AA1B-4644-BECF-EF7A304F6CD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4-AA1B-4644-BECF-EF7A304F6CD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f>Gender!$A$7:$A$10</c:f>
              <c:strCache>
                <c:ptCount val="4"/>
                <c:pt idx="0">
                  <c:v>Women</c:v>
                </c:pt>
                <c:pt idx="1">
                  <c:v>Men</c:v>
                </c:pt>
                <c:pt idx="2">
                  <c:v>Non-Binary</c:v>
                </c:pt>
                <c:pt idx="3">
                  <c:v>Other/Unknown</c:v>
                </c:pt>
              </c:strCache>
              <c:extLst xmlns:c15="http://schemas.microsoft.com/office/drawing/2012/chart"/>
            </c:strRef>
          </c:cat>
          <c:val>
            <c:numRef>
              <c:f>Gender!$G$7:$G$10</c:f>
              <c:numCache>
                <c:formatCode>General</c:formatCode>
                <c:ptCount val="4"/>
                <c:pt idx="0">
                  <c:v>0</c:v>
                </c:pt>
                <c:pt idx="1">
                  <c:v>0</c:v>
                </c:pt>
                <c:pt idx="2">
                  <c:v>0</c:v>
                </c:pt>
                <c:pt idx="3">
                  <c:v>0</c:v>
                </c:pt>
              </c:numCache>
              <c:extLst xmlns:c15="http://schemas.microsoft.com/office/drawing/2012/chart"/>
            </c:numRef>
          </c:val>
          <c:extLst>
            <c:ext xmlns:c16="http://schemas.microsoft.com/office/drawing/2014/chart" uri="{C3380CC4-5D6E-409C-BE32-E72D297353CC}">
              <c16:uniqueId val="{00000035-AA1B-4644-BECF-EF7A304F6CD6}"/>
            </c:ext>
          </c:extLst>
        </c:ser>
        <c:dLbls>
          <c:dLblPos val="outEnd"/>
          <c:showLegendKey val="0"/>
          <c:showVal val="1"/>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Gender!$B$6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AA1B-4644-BECF-EF7A304F6CD6}"/>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AA1B-4644-BECF-EF7A304F6CD6}"/>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AA1B-4644-BECF-EF7A304F6CD6}"/>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AA1B-4644-BECF-EF7A304F6CD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A-AA1B-4644-BECF-EF7A304F6CD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C-AA1B-4644-BECF-EF7A304F6CD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E-AA1B-4644-BECF-EF7A304F6CD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0-AA1B-4644-BECF-EF7A304F6CD6}"/>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Gender!$A$7:$A$10</c15:sqref>
                        </c15:formulaRef>
                      </c:ext>
                    </c:extLst>
                    <c:strCache>
                      <c:ptCount val="4"/>
                      <c:pt idx="0">
                        <c:v>Women</c:v>
                      </c:pt>
                      <c:pt idx="1">
                        <c:v>Men</c:v>
                      </c:pt>
                      <c:pt idx="2">
                        <c:v>Non-Binary</c:v>
                      </c:pt>
                      <c:pt idx="3">
                        <c:v>Other/Unknown</c:v>
                      </c:pt>
                    </c:strCache>
                  </c:strRef>
                </c:cat>
                <c:val>
                  <c:numRef>
                    <c:extLst>
                      <c:ext uri="{02D57815-91ED-43cb-92C2-25804820EDAC}">
                        <c15:formulaRef>
                          <c15:sqref>Gender!$B$7:$B$10</c15:sqref>
                        </c15:formulaRef>
                      </c:ext>
                    </c:extLst>
                    <c:numCache>
                      <c:formatCode>General</c:formatCode>
                      <c:ptCount val="4"/>
                      <c:pt idx="0">
                        <c:v>0</c:v>
                      </c:pt>
                      <c:pt idx="1">
                        <c:v>0</c:v>
                      </c:pt>
                      <c:pt idx="2">
                        <c:v>0</c:v>
                      </c:pt>
                      <c:pt idx="3">
                        <c:v>0</c:v>
                      </c:pt>
                    </c:numCache>
                  </c:numRef>
                </c:val>
                <c:extLst>
                  <c:ext xmlns:c16="http://schemas.microsoft.com/office/drawing/2014/chart" uri="{C3380CC4-5D6E-409C-BE32-E72D297353CC}">
                    <c16:uniqueId val="{00000011-AA1B-4644-BECF-EF7A304F6CD6}"/>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Gender!$C$6</c15:sqref>
                        </c15:formulaRef>
                      </c:ext>
                    </c:extLst>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3-AA1B-4644-BECF-EF7A304F6CD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5-AA1B-4644-BECF-EF7A304F6CD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7-AA1B-4644-BECF-EF7A304F6CD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9-AA1B-4644-BECF-EF7A304F6CD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3-AA1B-4644-BECF-EF7A304F6CD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5-AA1B-4644-BECF-EF7A304F6CD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7-AA1B-4644-BECF-EF7A304F6CD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9-AA1B-4644-BECF-EF7A304F6CD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Gender!$C$7:$C$10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A-AA1B-4644-BECF-EF7A304F6CD6}"/>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Gender!$D$6</c15:sqref>
                        </c15:formulaRef>
                      </c:ext>
                    </c:extLst>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C-AA1B-4644-BECF-EF7A304F6CD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E-AA1B-4644-BECF-EF7A304F6CD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0-AA1B-4644-BECF-EF7A304F6CD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2-AA1B-4644-BECF-EF7A304F6CD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C-AA1B-4644-BECF-EF7A304F6CD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E-AA1B-4644-BECF-EF7A304F6CD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0-AA1B-4644-BECF-EF7A304F6CD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2-AA1B-4644-BECF-EF7A304F6CD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Gender!$D$7:$D$10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3-AA1B-4644-BECF-EF7A304F6CD6}"/>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Gender!$E$6</c15:sqref>
                        </c15:formulaRef>
                      </c:ext>
                    </c:extLst>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5-AA1B-4644-BECF-EF7A304F6CD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7-AA1B-4644-BECF-EF7A304F6CD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9-AA1B-4644-BECF-EF7A304F6CD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B-AA1B-4644-BECF-EF7A304F6CD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5-AA1B-4644-BECF-EF7A304F6CD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7-AA1B-4644-BECF-EF7A304F6CD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9-AA1B-4644-BECF-EF7A304F6CD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B-AA1B-4644-BECF-EF7A304F6CD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Gender!$E$7:$E$10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C-AA1B-4644-BECF-EF7A304F6CD6}"/>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Gender!$F$6</c15:sqref>
                        </c15:formulaRef>
                      </c:ext>
                    </c:extLst>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1-AA1B-4644-BECF-EF7A304F6CD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3-AA1B-4644-BECF-EF7A304F6CD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5-AA1B-4644-BECF-EF7A304F6CD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7-AA1B-4644-BECF-EF7A304F6CD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1-AA1B-4644-BECF-EF7A304F6CD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3-AA1B-4644-BECF-EF7A304F6CD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5-AA1B-4644-BECF-EF7A304F6CD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7-AA1B-4644-BECF-EF7A304F6CD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Gender!$F$7:$F$10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8-AA1B-4644-BECF-EF7A304F6CD6}"/>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Gender!$H$6</c15:sqref>
                        </c15:formulaRef>
                      </c:ext>
                    </c:extLst>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7-AA1B-4644-BECF-EF7A304F6CD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9-AA1B-4644-BECF-EF7A304F6CD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B-AA1B-4644-BECF-EF7A304F6CD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D-AA1B-4644-BECF-EF7A304F6CD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7-AA1B-4644-BECF-EF7A304F6CD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9-AA1B-4644-BECF-EF7A304F6CD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B-AA1B-4644-BECF-EF7A304F6CD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D-AA1B-4644-BECF-EF7A304F6CD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Gender!$H$7:$H$10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E-AA1B-4644-BECF-EF7A304F6CD6}"/>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Gender!$I$6</c15:sqref>
                        </c15:formulaRef>
                      </c:ext>
                    </c:extLst>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0-AA1B-4644-BECF-EF7A304F6CD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2-AA1B-4644-BECF-EF7A304F6CD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4-AA1B-4644-BECF-EF7A304F6CD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6-AA1B-4644-BECF-EF7A304F6CD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0-AA1B-4644-BECF-EF7A304F6CD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2-AA1B-4644-BECF-EF7A304F6CD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4-AA1B-4644-BECF-EF7A304F6CD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6-AA1B-4644-BECF-EF7A304F6CD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Gender!$I$7:$I$10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47-AA1B-4644-BECF-EF7A304F6CD6}"/>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Parents Referred by Race/Ethnicity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Referrals!$B$6</c:f>
              <c:strCache>
                <c:ptCount val="1"/>
                <c:pt idx="0">
                  <c:v>Referred</c:v>
                </c:pt>
              </c:strCache>
            </c:strRef>
          </c:tx>
          <c:spPr>
            <a:solidFill>
              <a:schemeClr val="accent6"/>
            </a:solidFill>
            <a:ln>
              <a:noFill/>
            </a:ln>
            <a:effectLst/>
          </c:spPr>
          <c:invertIfNegative val="0"/>
          <c:cat>
            <c:strRef>
              <c:f>Referrals!$A$7:$A$15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Referrals!$B$7:$B$15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E94E-459B-9AE5-109B7CC6DD74}"/>
            </c:ext>
          </c:extLst>
        </c:ser>
        <c:dLbls>
          <c:showLegendKey val="0"/>
          <c:showVal val="0"/>
          <c:showCatName val="0"/>
          <c:showSerName val="0"/>
          <c:showPercent val="0"/>
          <c:showBubbleSize val="0"/>
        </c:dLbls>
        <c:gapWidth val="219"/>
        <c:overlap val="-27"/>
        <c:axId val="818738224"/>
        <c:axId val="818740520"/>
      </c:barChart>
      <c:catAx>
        <c:axId val="81873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40520"/>
        <c:crosses val="autoZero"/>
        <c:auto val="1"/>
        <c:lblAlgn val="ctr"/>
        <c:lblOffset val="100"/>
        <c:noMultiLvlLbl val="0"/>
      </c:catAx>
      <c:valAx>
        <c:axId val="818740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382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Referrals by Race/Ethnicity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Referrals!$C$6</c:f>
              <c:strCache>
                <c:ptCount val="1"/>
                <c:pt idx="0">
                  <c:v>% of referred</c:v>
                </c:pt>
              </c:strCache>
            </c:strRef>
          </c:tx>
          <c:spPr>
            <a:solidFill>
              <a:schemeClr val="accent6">
                <a:lumMod val="50000"/>
              </a:schemeClr>
            </a:solidFill>
            <a:ln>
              <a:noFill/>
            </a:ln>
            <a:effectLst/>
          </c:spPr>
          <c:invertIfNegative val="0"/>
          <c:cat>
            <c:strRef>
              <c:f>Referrals!$A$7:$A$15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Referrals!$C$7:$C$15</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39C5-44FC-B391-D43B63BBE81C}"/>
            </c:ext>
          </c:extLst>
        </c:ser>
        <c:dLbls>
          <c:showLegendKey val="0"/>
          <c:showVal val="0"/>
          <c:showCatName val="0"/>
          <c:showSerName val="0"/>
          <c:showPercent val="0"/>
          <c:showBubbleSize val="0"/>
        </c:dLbls>
        <c:gapWidth val="219"/>
        <c:overlap val="-27"/>
        <c:axId val="818758888"/>
        <c:axId val="818763152"/>
      </c:barChart>
      <c:catAx>
        <c:axId val="818758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63152"/>
        <c:crosses val="autoZero"/>
        <c:auto val="1"/>
        <c:lblAlgn val="ctr"/>
        <c:lblOffset val="100"/>
        <c:noMultiLvlLbl val="0"/>
      </c:catAx>
      <c:valAx>
        <c:axId val="818763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588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Parents</a:t>
            </a:r>
            <a:r>
              <a:rPr lang="en-US" baseline="0"/>
              <a:t> Referred by Gender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Referrals!$B$18</c:f>
              <c:strCache>
                <c:ptCount val="1"/>
                <c:pt idx="0">
                  <c:v>Referred</c:v>
                </c:pt>
              </c:strCache>
            </c:strRef>
          </c:tx>
          <c:spPr>
            <a:solidFill>
              <a:schemeClr val="accent6"/>
            </a:solidFill>
            <a:ln>
              <a:noFill/>
            </a:ln>
            <a:effectLst/>
          </c:spPr>
          <c:invertIfNegative val="0"/>
          <c:cat>
            <c:strRef>
              <c:f>Referrals!$A$19:$A$22</c:f>
              <c:strCache>
                <c:ptCount val="4"/>
                <c:pt idx="0">
                  <c:v>Women</c:v>
                </c:pt>
                <c:pt idx="1">
                  <c:v>Men</c:v>
                </c:pt>
                <c:pt idx="2">
                  <c:v>Non-Binary</c:v>
                </c:pt>
                <c:pt idx="3">
                  <c:v>Other/Unknown</c:v>
                </c:pt>
              </c:strCache>
            </c:strRef>
          </c:cat>
          <c:val>
            <c:numRef>
              <c:f>Referrals!$B$19:$B$22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A348-431B-96EA-41AB02D610DE}"/>
            </c:ext>
          </c:extLst>
        </c:ser>
        <c:dLbls>
          <c:showLegendKey val="0"/>
          <c:showVal val="0"/>
          <c:showCatName val="0"/>
          <c:showSerName val="0"/>
          <c:showPercent val="0"/>
          <c:showBubbleSize val="0"/>
        </c:dLbls>
        <c:gapWidth val="219"/>
        <c:overlap val="-27"/>
        <c:axId val="818775616"/>
        <c:axId val="818785128"/>
      </c:barChart>
      <c:catAx>
        <c:axId val="81877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85128"/>
        <c:crosses val="autoZero"/>
        <c:auto val="1"/>
        <c:lblAlgn val="ctr"/>
        <c:lblOffset val="100"/>
        <c:noMultiLvlLbl val="0"/>
      </c:catAx>
      <c:valAx>
        <c:axId val="8187851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756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7"/>
          <c:order val="7"/>
          <c:tx>
            <c:strRef>
              <c:f>RaceEthnicity!$I$6</c:f>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86-A6A3-4E83-9F47-37689870A7CA}"/>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88-A6A3-4E83-9F47-37689870A7CA}"/>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8A-A6A3-4E83-9F47-37689870A7CA}"/>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8C-A6A3-4E83-9F47-37689870A7CA}"/>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8E-A6A3-4E83-9F47-37689870A7CA}"/>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90-A6A3-4E83-9F47-37689870A7C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92-A6A3-4E83-9F47-37689870A7C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94-A6A3-4E83-9F47-37689870A7C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96-A6A3-4E83-9F47-37689870A7C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86-A6A3-4E83-9F47-37689870A7C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88-A6A3-4E83-9F47-37689870A7C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8A-A6A3-4E83-9F47-37689870A7C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8C-A6A3-4E83-9F47-37689870A7C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8E-A6A3-4E83-9F47-37689870A7C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90-A6A3-4E83-9F47-37689870A7C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92-A6A3-4E83-9F47-37689870A7C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94-A6A3-4E83-9F47-37689870A7C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96-A6A3-4E83-9F47-37689870A7CA}"/>
                </c:ext>
              </c:extLst>
            </c:dLbl>
            <c:spPr>
              <a:noFill/>
              <a:ln>
                <a:noFill/>
              </a:ln>
              <a:effectLst/>
            </c:sp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RaceEthnicity!$I$7:$I$15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97-A6A3-4E83-9F47-37689870A7CA}"/>
            </c:ext>
          </c:extLst>
        </c:ser>
        <c:dLbls>
          <c:dLblPos val="outEnd"/>
          <c:showLegendKey val="0"/>
          <c:showVal val="0"/>
          <c:showCatName val="1"/>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RaceEthnicity!$B$6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A6A3-4E83-9F47-37689870A7CA}"/>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A6A3-4E83-9F47-37689870A7CA}"/>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A6A3-4E83-9F47-37689870A7CA}"/>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A6A3-4E83-9F47-37689870A7CA}"/>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A6A3-4E83-9F47-37689870A7CA}"/>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A6A3-4E83-9F47-37689870A7C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A6A3-4E83-9F47-37689870A7C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A6A3-4E83-9F47-37689870A7C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A6A3-4E83-9F47-37689870A7C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1-A6A3-4E83-9F47-37689870A7C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3-A6A3-4E83-9F47-37689870A7C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5-A6A3-4E83-9F47-37689870A7C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7-A6A3-4E83-9F47-37689870A7C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9-A6A3-4E83-9F47-37689870A7C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B-A6A3-4E83-9F47-37689870A7C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D-A6A3-4E83-9F47-37689870A7C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F-A6A3-4E83-9F47-37689870A7C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1-A6A3-4E83-9F47-37689870A7CA}"/>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c:ext uri="{02D57815-91ED-43cb-92C2-25804820EDAC}">
                        <c15:formulaRef>
                          <c15:sqref>RaceEthnicity!$B$7:$B$15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A6A3-4E83-9F47-37689870A7CA}"/>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RaceEthnicity!$C$6</c15:sqref>
                        </c15:formulaRef>
                      </c:ext>
                    </c:extLst>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4-A6A3-4E83-9F47-37689870A7CA}"/>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6-A6A3-4E83-9F47-37689870A7CA}"/>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8-A6A3-4E83-9F47-37689870A7CA}"/>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A-A6A3-4E83-9F47-37689870A7CA}"/>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C-A6A3-4E83-9F47-37689870A7CA}"/>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E-A6A3-4E83-9F47-37689870A7C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0-A6A3-4E83-9F47-37689870A7C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2-A6A3-4E83-9F47-37689870A7C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4-A6A3-4E83-9F47-37689870A7C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4-A6A3-4E83-9F47-37689870A7C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6-A6A3-4E83-9F47-37689870A7C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8-A6A3-4E83-9F47-37689870A7C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A-A6A3-4E83-9F47-37689870A7C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C-A6A3-4E83-9F47-37689870A7C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E-A6A3-4E83-9F47-37689870A7C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0-A6A3-4E83-9F47-37689870A7C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2-A6A3-4E83-9F47-37689870A7C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4-A6A3-4E83-9F47-37689870A7CA}"/>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RaceEthnicity!$C$7:$C$15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25-A6A3-4E83-9F47-37689870A7CA}"/>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RaceEthnicity!$D$6</c15:sqref>
                        </c15:formulaRef>
                      </c:ext>
                    </c:extLst>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7-A6A3-4E83-9F47-37689870A7CA}"/>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9-A6A3-4E83-9F47-37689870A7CA}"/>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B-A6A3-4E83-9F47-37689870A7CA}"/>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D-A6A3-4E83-9F47-37689870A7CA}"/>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F-A6A3-4E83-9F47-37689870A7CA}"/>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1-A6A3-4E83-9F47-37689870A7C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3-A6A3-4E83-9F47-37689870A7C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5-A6A3-4E83-9F47-37689870A7C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7-A6A3-4E83-9F47-37689870A7C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7-A6A3-4E83-9F47-37689870A7C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9-A6A3-4E83-9F47-37689870A7C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B-A6A3-4E83-9F47-37689870A7C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D-A6A3-4E83-9F47-37689870A7C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F-A6A3-4E83-9F47-37689870A7C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31-A6A3-4E83-9F47-37689870A7C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33-A6A3-4E83-9F47-37689870A7C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35-A6A3-4E83-9F47-37689870A7C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37-A6A3-4E83-9F47-37689870A7CA}"/>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RaceEthnicity!$D$7:$D$15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38-A6A3-4E83-9F47-37689870A7CA}"/>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RaceEthnicity!$E$6</c15:sqref>
                        </c15:formulaRef>
                      </c:ext>
                    </c:extLst>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A-A6A3-4E83-9F47-37689870A7CA}"/>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C-A6A3-4E83-9F47-37689870A7CA}"/>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E-A6A3-4E83-9F47-37689870A7CA}"/>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0-A6A3-4E83-9F47-37689870A7CA}"/>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2-A6A3-4E83-9F47-37689870A7CA}"/>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4-A6A3-4E83-9F47-37689870A7C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6-A6A3-4E83-9F47-37689870A7C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8-A6A3-4E83-9F47-37689870A7C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A-A6A3-4E83-9F47-37689870A7C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3A-A6A3-4E83-9F47-37689870A7C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3C-A6A3-4E83-9F47-37689870A7C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3E-A6A3-4E83-9F47-37689870A7C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0-A6A3-4E83-9F47-37689870A7C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2-A6A3-4E83-9F47-37689870A7C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4-A6A3-4E83-9F47-37689870A7C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6-A6A3-4E83-9F47-37689870A7C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8-A6A3-4E83-9F47-37689870A7C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A-A6A3-4E83-9F47-37689870A7CA}"/>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RaceEthnicity!$E$7:$E$15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4B-A6A3-4E83-9F47-37689870A7CA}"/>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RaceEthnicity!$F$6</c15:sqref>
                        </c15:formulaRef>
                      </c:ext>
                    </c:extLst>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D-A6A3-4E83-9F47-37689870A7CA}"/>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F-A6A3-4E83-9F47-37689870A7CA}"/>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1-A6A3-4E83-9F47-37689870A7CA}"/>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3-A6A3-4E83-9F47-37689870A7CA}"/>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5-A6A3-4E83-9F47-37689870A7CA}"/>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7-A6A3-4E83-9F47-37689870A7C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9-A6A3-4E83-9F47-37689870A7C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B-A6A3-4E83-9F47-37689870A7C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D-A6A3-4E83-9F47-37689870A7C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D-A6A3-4E83-9F47-37689870A7C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F-A6A3-4E83-9F47-37689870A7C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1-A6A3-4E83-9F47-37689870A7C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3-A6A3-4E83-9F47-37689870A7C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5-A6A3-4E83-9F47-37689870A7C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7-A6A3-4E83-9F47-37689870A7C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9-A6A3-4E83-9F47-37689870A7C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B-A6A3-4E83-9F47-37689870A7C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D-A6A3-4E83-9F47-37689870A7CA}"/>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RaceEthnicity!$F$7:$F$15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5E-A6A3-4E83-9F47-37689870A7CA}"/>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RaceEthnicity!$G$6</c15:sqref>
                        </c15:formulaRef>
                      </c:ext>
                    </c:extLst>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0-A6A3-4E83-9F47-37689870A7CA}"/>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2-A6A3-4E83-9F47-37689870A7CA}"/>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4-A6A3-4E83-9F47-37689870A7CA}"/>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6-A6A3-4E83-9F47-37689870A7CA}"/>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8-A6A3-4E83-9F47-37689870A7CA}"/>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A-A6A3-4E83-9F47-37689870A7C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C-A6A3-4E83-9F47-37689870A7C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E-A6A3-4E83-9F47-37689870A7C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0-A6A3-4E83-9F47-37689870A7C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0-A6A3-4E83-9F47-37689870A7C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2-A6A3-4E83-9F47-37689870A7C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4-A6A3-4E83-9F47-37689870A7C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6-A6A3-4E83-9F47-37689870A7C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8-A6A3-4E83-9F47-37689870A7C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A-A6A3-4E83-9F47-37689870A7C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C-A6A3-4E83-9F47-37689870A7C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E-A6A3-4E83-9F47-37689870A7C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0-A6A3-4E83-9F47-37689870A7CA}"/>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RaceEthnicity!$G$7:$G$15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71-A6A3-4E83-9F47-37689870A7CA}"/>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RaceEthnicity!$H$6</c15:sqref>
                        </c15:formulaRef>
                      </c:ext>
                    </c:extLst>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3-A6A3-4E83-9F47-37689870A7CA}"/>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5-A6A3-4E83-9F47-37689870A7CA}"/>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7-A6A3-4E83-9F47-37689870A7CA}"/>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9-A6A3-4E83-9F47-37689870A7CA}"/>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B-A6A3-4E83-9F47-37689870A7CA}"/>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D-A6A3-4E83-9F47-37689870A7C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F-A6A3-4E83-9F47-37689870A7C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1-A6A3-4E83-9F47-37689870A7C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3-A6A3-4E83-9F47-37689870A7C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3-A6A3-4E83-9F47-37689870A7C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5-A6A3-4E83-9F47-37689870A7C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7-A6A3-4E83-9F47-37689870A7C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9-A6A3-4E83-9F47-37689870A7C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B-A6A3-4E83-9F47-37689870A7C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D-A6A3-4E83-9F47-37689870A7C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F-A6A3-4E83-9F47-37689870A7C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1-A6A3-4E83-9F47-37689870A7C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3-A6A3-4E83-9F47-37689870A7CA}"/>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RaceEthnicity!$H$7:$H$15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84-A6A3-4E83-9F47-37689870A7CA}"/>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Referrals by 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Referrals!$C$18</c:f>
              <c:strCache>
                <c:ptCount val="1"/>
                <c:pt idx="0">
                  <c:v>% of referred</c:v>
                </c:pt>
              </c:strCache>
            </c:strRef>
          </c:tx>
          <c:spPr>
            <a:solidFill>
              <a:schemeClr val="accent6">
                <a:lumMod val="50000"/>
              </a:schemeClr>
            </a:solidFill>
            <a:ln>
              <a:noFill/>
            </a:ln>
            <a:effectLst/>
          </c:spPr>
          <c:invertIfNegative val="0"/>
          <c:cat>
            <c:strRef>
              <c:f>Referrals!$A$19:$A$22</c:f>
              <c:strCache>
                <c:ptCount val="4"/>
                <c:pt idx="0">
                  <c:v>Women</c:v>
                </c:pt>
                <c:pt idx="1">
                  <c:v>Men</c:v>
                </c:pt>
                <c:pt idx="2">
                  <c:v>Non-Binary</c:v>
                </c:pt>
                <c:pt idx="3">
                  <c:v>Other/Unknown</c:v>
                </c:pt>
              </c:strCache>
            </c:strRef>
          </c:cat>
          <c:val>
            <c:numRef>
              <c:f>Referrals!$C$19:$C$22</c:f>
              <c:numCache>
                <c:formatCode>0%</c:formatCode>
                <c:ptCount val="4"/>
                <c:pt idx="0">
                  <c:v>0</c:v>
                </c:pt>
                <c:pt idx="1">
                  <c:v>0</c:v>
                </c:pt>
                <c:pt idx="2">
                  <c:v>0</c:v>
                </c:pt>
                <c:pt idx="3">
                  <c:v>0</c:v>
                </c:pt>
              </c:numCache>
            </c:numRef>
          </c:val>
          <c:extLst>
            <c:ext xmlns:c16="http://schemas.microsoft.com/office/drawing/2014/chart" uri="{C3380CC4-5D6E-409C-BE32-E72D297353CC}">
              <c16:uniqueId val="{00000000-E11B-4393-B2E3-7D1744497A45}"/>
            </c:ext>
          </c:extLst>
        </c:ser>
        <c:dLbls>
          <c:showLegendKey val="0"/>
          <c:showVal val="0"/>
          <c:showCatName val="0"/>
          <c:showSerName val="0"/>
          <c:showPercent val="0"/>
          <c:showBubbleSize val="0"/>
        </c:dLbls>
        <c:gapWidth val="219"/>
        <c:overlap val="-27"/>
        <c:axId val="818794640"/>
        <c:axId val="818794312"/>
      </c:barChart>
      <c:catAx>
        <c:axId val="818794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94312"/>
        <c:crosses val="autoZero"/>
        <c:auto val="1"/>
        <c:lblAlgn val="ctr"/>
        <c:lblOffset val="100"/>
        <c:noMultiLvlLbl val="0"/>
      </c:catAx>
      <c:valAx>
        <c:axId val="818794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94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Parents Screened/Assessed by Race/Ethnicity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Screened!$B$6</c:f>
              <c:strCache>
                <c:ptCount val="1"/>
                <c:pt idx="0">
                  <c:v>Screened</c:v>
                </c:pt>
              </c:strCache>
            </c:strRef>
          </c:tx>
          <c:spPr>
            <a:solidFill>
              <a:schemeClr val="accent1"/>
            </a:solidFill>
            <a:ln>
              <a:noFill/>
            </a:ln>
            <a:effectLst/>
          </c:spPr>
          <c:invertIfNegative val="0"/>
          <c:cat>
            <c:strRef>
              <c:f>Screened!$A$7:$A$15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Screened!$B$7:$B$15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7208-4E82-A1CB-897CC657A606}"/>
            </c:ext>
          </c:extLst>
        </c:ser>
        <c:dLbls>
          <c:showLegendKey val="0"/>
          <c:showVal val="0"/>
          <c:showCatName val="0"/>
          <c:showSerName val="0"/>
          <c:showPercent val="0"/>
          <c:showBubbleSize val="0"/>
        </c:dLbls>
        <c:gapWidth val="219"/>
        <c:overlap val="-27"/>
        <c:axId val="818738224"/>
        <c:axId val="818740520"/>
      </c:barChart>
      <c:catAx>
        <c:axId val="81873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40520"/>
        <c:crosses val="autoZero"/>
        <c:auto val="1"/>
        <c:lblAlgn val="ctr"/>
        <c:lblOffset val="100"/>
        <c:noMultiLvlLbl val="0"/>
      </c:catAx>
      <c:valAx>
        <c:axId val="818740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382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Screened/Assessed by Race/Ethnicity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Screened!$C$6</c:f>
              <c:strCache>
                <c:ptCount val="1"/>
                <c:pt idx="0">
                  <c:v>% of screened</c:v>
                </c:pt>
              </c:strCache>
            </c:strRef>
          </c:tx>
          <c:spPr>
            <a:solidFill>
              <a:schemeClr val="accent1">
                <a:lumMod val="50000"/>
              </a:schemeClr>
            </a:solidFill>
            <a:ln>
              <a:noFill/>
            </a:ln>
            <a:effectLst/>
          </c:spPr>
          <c:invertIfNegative val="0"/>
          <c:cat>
            <c:strRef>
              <c:f>Screened!$A$7:$A$15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Screened!$C$7:$C$15</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FEA3-4A97-8E14-5C8A6DFC010D}"/>
            </c:ext>
          </c:extLst>
        </c:ser>
        <c:dLbls>
          <c:showLegendKey val="0"/>
          <c:showVal val="0"/>
          <c:showCatName val="0"/>
          <c:showSerName val="0"/>
          <c:showPercent val="0"/>
          <c:showBubbleSize val="0"/>
        </c:dLbls>
        <c:gapWidth val="219"/>
        <c:overlap val="-27"/>
        <c:axId val="818758888"/>
        <c:axId val="818763152"/>
      </c:barChart>
      <c:catAx>
        <c:axId val="818758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63152"/>
        <c:crosses val="autoZero"/>
        <c:auto val="1"/>
        <c:lblAlgn val="ctr"/>
        <c:lblOffset val="100"/>
        <c:noMultiLvlLbl val="0"/>
      </c:catAx>
      <c:valAx>
        <c:axId val="818763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588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Parents</a:t>
            </a:r>
            <a:r>
              <a:rPr lang="en-US" baseline="0"/>
              <a:t> Screened/Assessed by Gender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Screened!$B$18</c:f>
              <c:strCache>
                <c:ptCount val="1"/>
                <c:pt idx="0">
                  <c:v>Screened</c:v>
                </c:pt>
              </c:strCache>
            </c:strRef>
          </c:tx>
          <c:spPr>
            <a:solidFill>
              <a:schemeClr val="accent1"/>
            </a:solidFill>
            <a:ln>
              <a:noFill/>
            </a:ln>
            <a:effectLst/>
          </c:spPr>
          <c:invertIfNegative val="0"/>
          <c:cat>
            <c:strRef>
              <c:f>Screened!$A$19:$A$22</c:f>
              <c:strCache>
                <c:ptCount val="4"/>
                <c:pt idx="0">
                  <c:v>Women</c:v>
                </c:pt>
                <c:pt idx="1">
                  <c:v>Men</c:v>
                </c:pt>
                <c:pt idx="2">
                  <c:v>Non-Binary</c:v>
                </c:pt>
                <c:pt idx="3">
                  <c:v>Other/Unknown</c:v>
                </c:pt>
              </c:strCache>
            </c:strRef>
          </c:cat>
          <c:val>
            <c:numRef>
              <c:f>Screened!$B$19:$B$22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33C3-49CD-95C1-A939A117B3A0}"/>
            </c:ext>
          </c:extLst>
        </c:ser>
        <c:dLbls>
          <c:showLegendKey val="0"/>
          <c:showVal val="0"/>
          <c:showCatName val="0"/>
          <c:showSerName val="0"/>
          <c:showPercent val="0"/>
          <c:showBubbleSize val="0"/>
        </c:dLbls>
        <c:gapWidth val="219"/>
        <c:overlap val="-27"/>
        <c:axId val="818775616"/>
        <c:axId val="818785128"/>
      </c:barChart>
      <c:catAx>
        <c:axId val="81877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85128"/>
        <c:crosses val="autoZero"/>
        <c:auto val="1"/>
        <c:lblAlgn val="ctr"/>
        <c:lblOffset val="100"/>
        <c:noMultiLvlLbl val="0"/>
      </c:catAx>
      <c:valAx>
        <c:axId val="8187851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756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Screened/Assessed by 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Screened!$C$18</c:f>
              <c:strCache>
                <c:ptCount val="1"/>
                <c:pt idx="0">
                  <c:v>% of screened</c:v>
                </c:pt>
              </c:strCache>
            </c:strRef>
          </c:tx>
          <c:spPr>
            <a:solidFill>
              <a:schemeClr val="accent1">
                <a:lumMod val="50000"/>
              </a:schemeClr>
            </a:solidFill>
            <a:ln>
              <a:noFill/>
            </a:ln>
            <a:effectLst/>
          </c:spPr>
          <c:invertIfNegative val="0"/>
          <c:cat>
            <c:strRef>
              <c:f>Screened!$A$19:$A$22</c:f>
              <c:strCache>
                <c:ptCount val="4"/>
                <c:pt idx="0">
                  <c:v>Women</c:v>
                </c:pt>
                <c:pt idx="1">
                  <c:v>Men</c:v>
                </c:pt>
                <c:pt idx="2">
                  <c:v>Non-Binary</c:v>
                </c:pt>
                <c:pt idx="3">
                  <c:v>Other/Unknown</c:v>
                </c:pt>
              </c:strCache>
            </c:strRef>
          </c:cat>
          <c:val>
            <c:numRef>
              <c:f>Screened!$C$19:$C$22</c:f>
              <c:numCache>
                <c:formatCode>0%</c:formatCode>
                <c:ptCount val="4"/>
                <c:pt idx="0">
                  <c:v>0</c:v>
                </c:pt>
                <c:pt idx="1">
                  <c:v>0</c:v>
                </c:pt>
                <c:pt idx="2">
                  <c:v>0</c:v>
                </c:pt>
                <c:pt idx="3">
                  <c:v>0</c:v>
                </c:pt>
              </c:numCache>
            </c:numRef>
          </c:val>
          <c:extLst>
            <c:ext xmlns:c16="http://schemas.microsoft.com/office/drawing/2014/chart" uri="{C3380CC4-5D6E-409C-BE32-E72D297353CC}">
              <c16:uniqueId val="{00000000-DF1C-4832-B2A8-D390D84BD2FF}"/>
            </c:ext>
          </c:extLst>
        </c:ser>
        <c:dLbls>
          <c:showLegendKey val="0"/>
          <c:showVal val="0"/>
          <c:showCatName val="0"/>
          <c:showSerName val="0"/>
          <c:showPercent val="0"/>
          <c:showBubbleSize val="0"/>
        </c:dLbls>
        <c:gapWidth val="219"/>
        <c:overlap val="-27"/>
        <c:axId val="818794640"/>
        <c:axId val="818794312"/>
      </c:barChart>
      <c:catAx>
        <c:axId val="818794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94312"/>
        <c:crosses val="autoZero"/>
        <c:auto val="1"/>
        <c:lblAlgn val="ctr"/>
        <c:lblOffset val="100"/>
        <c:noMultiLvlLbl val="0"/>
      </c:catAx>
      <c:valAx>
        <c:axId val="818794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94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Parents Accepted by Race/Ethnicity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Accepted!$B$6</c:f>
              <c:strCache>
                <c:ptCount val="1"/>
                <c:pt idx="0">
                  <c:v>Accepted</c:v>
                </c:pt>
              </c:strCache>
            </c:strRef>
          </c:tx>
          <c:spPr>
            <a:solidFill>
              <a:srgbClr val="CAAFFF"/>
            </a:solidFill>
            <a:ln>
              <a:noFill/>
            </a:ln>
            <a:effectLst/>
          </c:spPr>
          <c:invertIfNegative val="0"/>
          <c:cat>
            <c:strRef>
              <c:f>Accepted!$A$7:$A$15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Accepted!$B$7:$B$15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AF37-48F2-8032-A42011B93136}"/>
            </c:ext>
          </c:extLst>
        </c:ser>
        <c:dLbls>
          <c:showLegendKey val="0"/>
          <c:showVal val="0"/>
          <c:showCatName val="0"/>
          <c:showSerName val="0"/>
          <c:showPercent val="0"/>
          <c:showBubbleSize val="0"/>
        </c:dLbls>
        <c:gapWidth val="219"/>
        <c:overlap val="-27"/>
        <c:axId val="818738224"/>
        <c:axId val="818740520"/>
      </c:barChart>
      <c:catAx>
        <c:axId val="81873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40520"/>
        <c:crosses val="autoZero"/>
        <c:auto val="1"/>
        <c:lblAlgn val="ctr"/>
        <c:lblOffset val="100"/>
        <c:noMultiLvlLbl val="0"/>
      </c:catAx>
      <c:valAx>
        <c:axId val="818740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382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Accepted</a:t>
            </a:r>
            <a:r>
              <a:rPr lang="en-US" baseline="0"/>
              <a:t> </a:t>
            </a:r>
            <a:r>
              <a:rPr lang="en-US"/>
              <a:t>by Race/Ethnicity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Accepted!$C$6</c:f>
              <c:strCache>
                <c:ptCount val="1"/>
                <c:pt idx="0">
                  <c:v>% of accepted</c:v>
                </c:pt>
              </c:strCache>
            </c:strRef>
          </c:tx>
          <c:spPr>
            <a:solidFill>
              <a:srgbClr val="7030A0"/>
            </a:solidFill>
            <a:ln>
              <a:noFill/>
            </a:ln>
            <a:effectLst/>
          </c:spPr>
          <c:invertIfNegative val="0"/>
          <c:cat>
            <c:strRef>
              <c:f>Accepted!$A$7:$A$15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Accepted!$C$7:$C$15</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7322-4292-A345-08C0A238F2A9}"/>
            </c:ext>
          </c:extLst>
        </c:ser>
        <c:dLbls>
          <c:showLegendKey val="0"/>
          <c:showVal val="0"/>
          <c:showCatName val="0"/>
          <c:showSerName val="0"/>
          <c:showPercent val="0"/>
          <c:showBubbleSize val="0"/>
        </c:dLbls>
        <c:gapWidth val="219"/>
        <c:overlap val="-27"/>
        <c:axId val="818758888"/>
        <c:axId val="818763152"/>
      </c:barChart>
      <c:catAx>
        <c:axId val="818758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63152"/>
        <c:crosses val="autoZero"/>
        <c:auto val="1"/>
        <c:lblAlgn val="ctr"/>
        <c:lblOffset val="100"/>
        <c:noMultiLvlLbl val="0"/>
      </c:catAx>
      <c:valAx>
        <c:axId val="818763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588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Parents</a:t>
            </a:r>
            <a:r>
              <a:rPr lang="en-US" baseline="0"/>
              <a:t> Accepted by Gender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Accepted!$B$18</c:f>
              <c:strCache>
                <c:ptCount val="1"/>
                <c:pt idx="0">
                  <c:v>Accepted</c:v>
                </c:pt>
              </c:strCache>
            </c:strRef>
          </c:tx>
          <c:spPr>
            <a:solidFill>
              <a:srgbClr val="CAAFFF"/>
            </a:solidFill>
            <a:ln>
              <a:noFill/>
            </a:ln>
            <a:effectLst/>
          </c:spPr>
          <c:invertIfNegative val="0"/>
          <c:cat>
            <c:strRef>
              <c:f>Accepted!$A$19:$A$22</c:f>
              <c:strCache>
                <c:ptCount val="4"/>
                <c:pt idx="0">
                  <c:v>Women</c:v>
                </c:pt>
                <c:pt idx="1">
                  <c:v>Men</c:v>
                </c:pt>
                <c:pt idx="2">
                  <c:v>Non-Binary</c:v>
                </c:pt>
                <c:pt idx="3">
                  <c:v>Other/Unknown</c:v>
                </c:pt>
              </c:strCache>
            </c:strRef>
          </c:cat>
          <c:val>
            <c:numRef>
              <c:f>Accepted!$B$19:$B$22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9F3D-4BEB-BEBD-5E677E316F4F}"/>
            </c:ext>
          </c:extLst>
        </c:ser>
        <c:dLbls>
          <c:showLegendKey val="0"/>
          <c:showVal val="0"/>
          <c:showCatName val="0"/>
          <c:showSerName val="0"/>
          <c:showPercent val="0"/>
          <c:showBubbleSize val="0"/>
        </c:dLbls>
        <c:gapWidth val="219"/>
        <c:overlap val="-27"/>
        <c:axId val="818775616"/>
        <c:axId val="818785128"/>
      </c:barChart>
      <c:catAx>
        <c:axId val="81877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85128"/>
        <c:crosses val="autoZero"/>
        <c:auto val="1"/>
        <c:lblAlgn val="ctr"/>
        <c:lblOffset val="100"/>
        <c:noMultiLvlLbl val="0"/>
      </c:catAx>
      <c:valAx>
        <c:axId val="8187851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756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Accepted by 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Accepted!$C$18</c:f>
              <c:strCache>
                <c:ptCount val="1"/>
                <c:pt idx="0">
                  <c:v>% of accepted</c:v>
                </c:pt>
              </c:strCache>
            </c:strRef>
          </c:tx>
          <c:spPr>
            <a:solidFill>
              <a:srgbClr val="7030A0"/>
            </a:solidFill>
            <a:ln>
              <a:noFill/>
            </a:ln>
            <a:effectLst/>
          </c:spPr>
          <c:invertIfNegative val="0"/>
          <c:cat>
            <c:strRef>
              <c:f>Accepted!$A$19:$A$22</c:f>
              <c:strCache>
                <c:ptCount val="4"/>
                <c:pt idx="0">
                  <c:v>Women</c:v>
                </c:pt>
                <c:pt idx="1">
                  <c:v>Men</c:v>
                </c:pt>
                <c:pt idx="2">
                  <c:v>Non-Binary</c:v>
                </c:pt>
                <c:pt idx="3">
                  <c:v>Other/Unknown</c:v>
                </c:pt>
              </c:strCache>
            </c:strRef>
          </c:cat>
          <c:val>
            <c:numRef>
              <c:f>Accepted!$C$19:$C$22</c:f>
              <c:numCache>
                <c:formatCode>0%</c:formatCode>
                <c:ptCount val="4"/>
                <c:pt idx="0">
                  <c:v>0</c:v>
                </c:pt>
                <c:pt idx="1">
                  <c:v>0</c:v>
                </c:pt>
                <c:pt idx="2">
                  <c:v>0</c:v>
                </c:pt>
                <c:pt idx="3">
                  <c:v>0</c:v>
                </c:pt>
              </c:numCache>
            </c:numRef>
          </c:val>
          <c:extLst>
            <c:ext xmlns:c16="http://schemas.microsoft.com/office/drawing/2014/chart" uri="{C3380CC4-5D6E-409C-BE32-E72D297353CC}">
              <c16:uniqueId val="{00000000-A6DD-48AE-BEBB-A873D7B63E8E}"/>
            </c:ext>
          </c:extLst>
        </c:ser>
        <c:dLbls>
          <c:showLegendKey val="0"/>
          <c:showVal val="0"/>
          <c:showCatName val="0"/>
          <c:showSerName val="0"/>
          <c:showPercent val="0"/>
          <c:showBubbleSize val="0"/>
        </c:dLbls>
        <c:gapWidth val="219"/>
        <c:overlap val="-27"/>
        <c:axId val="818794640"/>
        <c:axId val="818794312"/>
      </c:barChart>
      <c:catAx>
        <c:axId val="818794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94312"/>
        <c:crosses val="autoZero"/>
        <c:auto val="1"/>
        <c:lblAlgn val="ctr"/>
        <c:lblOffset val="100"/>
        <c:noMultiLvlLbl val="0"/>
      </c:catAx>
      <c:valAx>
        <c:axId val="818794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94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parents referred, screened, and accepted by race/ethnicity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'Ref to Screen to Accept'!$B$8</c:f>
              <c:strCache>
                <c:ptCount val="1"/>
                <c:pt idx="0">
                  <c:v>Referred</c:v>
                </c:pt>
              </c:strCache>
            </c:strRef>
          </c:tx>
          <c:spPr>
            <a:solidFill>
              <a:schemeClr val="accent1"/>
            </a:solidFill>
            <a:ln>
              <a:noFill/>
            </a:ln>
            <a:effectLst/>
          </c:spPr>
          <c:invertIfNegative val="0"/>
          <c:cat>
            <c:strRef>
              <c:f>'Ref to Screen to Accept'!$A$9:$A$17</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'Ref to Screen to Accept'!$B$9:$B$17</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CF07-45FD-91F4-A38F4CCCCD26}"/>
            </c:ext>
          </c:extLst>
        </c:ser>
        <c:ser>
          <c:idx val="1"/>
          <c:order val="1"/>
          <c:tx>
            <c:strRef>
              <c:f>'Ref to Screen to Accept'!$C$8</c:f>
              <c:strCache>
                <c:ptCount val="1"/>
                <c:pt idx="0">
                  <c:v>Screened</c:v>
                </c:pt>
              </c:strCache>
            </c:strRef>
          </c:tx>
          <c:spPr>
            <a:solidFill>
              <a:schemeClr val="accent2"/>
            </a:solidFill>
            <a:ln>
              <a:noFill/>
            </a:ln>
            <a:effectLst/>
          </c:spPr>
          <c:invertIfNegative val="0"/>
          <c:cat>
            <c:strRef>
              <c:f>'Ref to Screen to Accept'!$A$9:$A$17</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'Ref to Screen to Accept'!$C$9:$C$17</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CF07-45FD-91F4-A38F4CCCCD26}"/>
            </c:ext>
          </c:extLst>
        </c:ser>
        <c:ser>
          <c:idx val="2"/>
          <c:order val="2"/>
          <c:tx>
            <c:strRef>
              <c:f>'Ref to Screen to Accept'!$D$8</c:f>
              <c:strCache>
                <c:ptCount val="1"/>
                <c:pt idx="0">
                  <c:v>Accepted</c:v>
                </c:pt>
              </c:strCache>
            </c:strRef>
          </c:tx>
          <c:spPr>
            <a:solidFill>
              <a:schemeClr val="accent3"/>
            </a:solidFill>
            <a:ln>
              <a:noFill/>
            </a:ln>
            <a:effectLst/>
          </c:spPr>
          <c:invertIfNegative val="0"/>
          <c:cat>
            <c:strRef>
              <c:f>'Ref to Screen to Accept'!$A$9:$A$17</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'Ref to Screen to Accept'!$D$9:$D$17</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CF07-45FD-91F4-A38F4CCCCD26}"/>
            </c:ext>
          </c:extLst>
        </c:ser>
        <c:dLbls>
          <c:showLegendKey val="0"/>
          <c:showVal val="0"/>
          <c:showCatName val="0"/>
          <c:showSerName val="0"/>
          <c:showPercent val="0"/>
          <c:showBubbleSize val="0"/>
        </c:dLbls>
        <c:gapWidth val="219"/>
        <c:overlap val="-27"/>
        <c:axId val="804160416"/>
        <c:axId val="804161072"/>
      </c:barChart>
      <c:catAx>
        <c:axId val="804160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161072"/>
        <c:crosses val="autoZero"/>
        <c:auto val="1"/>
        <c:lblAlgn val="ctr"/>
        <c:lblOffset val="100"/>
        <c:noMultiLvlLbl val="0"/>
      </c:catAx>
      <c:valAx>
        <c:axId val="8041610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160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1"/>
          <c:order val="1"/>
          <c:tx>
            <c:strRef>
              <c:f>RaceEthnicity!$C$6</c:f>
              <c:strCache>
                <c:ptCount val="1"/>
                <c:pt idx="0">
                  <c:v>Referred</c:v>
                </c:pt>
              </c:strCache>
              <c:extLst xmlns:c15="http://schemas.microsoft.com/office/drawing/2012/chart"/>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FBCD-4482-A6F5-0A3FBA9DBD65}"/>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FBCD-4482-A6F5-0A3FBA9DBD65}"/>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FBCD-4482-A6F5-0A3FBA9DBD65}"/>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FBCD-4482-A6F5-0A3FBA9DBD65}"/>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FBCD-4482-A6F5-0A3FBA9DBD65}"/>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FBCD-4482-A6F5-0A3FBA9DBD65}"/>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FBCD-4482-A6F5-0A3FBA9DBD65}"/>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FBCD-4482-A6F5-0A3FBA9DBD65}"/>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FBCD-4482-A6F5-0A3FBA9DBD6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7-FBCD-4482-A6F5-0A3FBA9DBD6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9-FBCD-4482-A6F5-0A3FBA9DBD6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B-FBCD-4482-A6F5-0A3FBA9DBD6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D-FBCD-4482-A6F5-0A3FBA9DBD65}"/>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F-FBCD-4482-A6F5-0A3FBA9DBD65}"/>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1-FBCD-4482-A6F5-0A3FBA9DBD65}"/>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3-FBCD-4482-A6F5-0A3FBA9DBD65}"/>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5-FBCD-4482-A6F5-0A3FBA9DBD65}"/>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7-FBCD-4482-A6F5-0A3FBA9DBD65}"/>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extLst xmlns:c15="http://schemas.microsoft.com/office/drawing/2012/chart"/>
            </c:strRef>
          </c:cat>
          <c:val>
            <c:numRef>
              <c:f>RaceEthnicity!$C$7:$C$15</c:f>
              <c:numCache>
                <c:formatCode>General</c:formatCode>
                <c:ptCount val="9"/>
                <c:pt idx="0">
                  <c:v>0</c:v>
                </c:pt>
                <c:pt idx="1">
                  <c:v>0</c:v>
                </c:pt>
                <c:pt idx="2">
                  <c:v>0</c:v>
                </c:pt>
                <c:pt idx="3">
                  <c:v>0</c:v>
                </c:pt>
                <c:pt idx="4">
                  <c:v>0</c:v>
                </c:pt>
                <c:pt idx="5">
                  <c:v>0</c:v>
                </c:pt>
                <c:pt idx="6">
                  <c:v>0</c:v>
                </c:pt>
                <c:pt idx="7">
                  <c:v>0</c:v>
                </c:pt>
                <c:pt idx="8">
                  <c:v>0</c:v>
                </c:pt>
              </c:numCache>
              <c:extLst xmlns:c15="http://schemas.microsoft.com/office/drawing/2012/chart"/>
            </c:numRef>
          </c:val>
          <c:extLst>
            <c:ext xmlns:c16="http://schemas.microsoft.com/office/drawing/2014/chart" uri="{C3380CC4-5D6E-409C-BE32-E72D297353CC}">
              <c16:uniqueId val="{00000038-FBCD-4482-A6F5-0A3FBA9DBD65}"/>
            </c:ext>
          </c:extLst>
        </c:ser>
        <c:dLbls>
          <c:dLblPos val="outEnd"/>
          <c:showLegendKey val="0"/>
          <c:showVal val="0"/>
          <c:showCatName val="1"/>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RaceEthnicity!$B$6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FBCD-4482-A6F5-0A3FBA9DBD65}"/>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6-FBCD-4482-A6F5-0A3FBA9DBD65}"/>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8-FBCD-4482-A6F5-0A3FBA9DBD65}"/>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A-FBCD-4482-A6F5-0A3FBA9DBD65}"/>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C-FBCD-4482-A6F5-0A3FBA9DBD65}"/>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E-FBCD-4482-A6F5-0A3FBA9DBD65}"/>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0-FBCD-4482-A6F5-0A3FBA9DBD65}"/>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2-FBCD-4482-A6F5-0A3FBA9DBD65}"/>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4-FBCD-4482-A6F5-0A3FBA9DBD6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4-FBCD-4482-A6F5-0A3FBA9DBD6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6-FBCD-4482-A6F5-0A3FBA9DBD6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8-FBCD-4482-A6F5-0A3FBA9DBD6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A-FBCD-4482-A6F5-0A3FBA9DBD65}"/>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C-FBCD-4482-A6F5-0A3FBA9DBD65}"/>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E-FBCD-4482-A6F5-0A3FBA9DBD65}"/>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0-FBCD-4482-A6F5-0A3FBA9DBD65}"/>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2-FBCD-4482-A6F5-0A3FBA9DBD65}"/>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4-FBCD-4482-A6F5-0A3FBA9DBD65}"/>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c:ext uri="{02D57815-91ED-43cb-92C2-25804820EDAC}">
                        <c15:formulaRef>
                          <c15:sqref>RaceEthnicity!$B$7:$B$15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5-FBCD-4482-A6F5-0A3FBA9DBD6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RaceEthnicity!$D$6</c15:sqref>
                        </c15:formulaRef>
                      </c:ext>
                    </c:extLst>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A-FBCD-4482-A6F5-0A3FBA9DBD65}"/>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C-FBCD-4482-A6F5-0A3FBA9DBD65}"/>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E-FBCD-4482-A6F5-0A3FBA9DBD65}"/>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0-FBCD-4482-A6F5-0A3FBA9DBD65}"/>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2-FBCD-4482-A6F5-0A3FBA9DBD65}"/>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4-FBCD-4482-A6F5-0A3FBA9DBD65}"/>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6-FBCD-4482-A6F5-0A3FBA9DBD65}"/>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8-FBCD-4482-A6F5-0A3FBA9DBD65}"/>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A-FBCD-4482-A6F5-0A3FBA9DBD6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3A-FBCD-4482-A6F5-0A3FBA9DBD6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3C-FBCD-4482-A6F5-0A3FBA9DBD6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3E-FBCD-4482-A6F5-0A3FBA9DBD6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0-FBCD-4482-A6F5-0A3FBA9DBD65}"/>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2-FBCD-4482-A6F5-0A3FBA9DBD65}"/>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4-FBCD-4482-A6F5-0A3FBA9DBD65}"/>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6-FBCD-4482-A6F5-0A3FBA9DBD65}"/>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8-FBCD-4482-A6F5-0A3FBA9DBD65}"/>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A-FBCD-4482-A6F5-0A3FBA9DBD65}"/>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RaceEthnicity!$D$7:$D$15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4B-FBCD-4482-A6F5-0A3FBA9DBD65}"/>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RaceEthnicity!$E$6</c15:sqref>
                        </c15:formulaRef>
                      </c:ext>
                    </c:extLst>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D-FBCD-4482-A6F5-0A3FBA9DBD65}"/>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F-FBCD-4482-A6F5-0A3FBA9DBD65}"/>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1-FBCD-4482-A6F5-0A3FBA9DBD65}"/>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3-FBCD-4482-A6F5-0A3FBA9DBD65}"/>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5-FBCD-4482-A6F5-0A3FBA9DBD65}"/>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7-FBCD-4482-A6F5-0A3FBA9DBD65}"/>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9-FBCD-4482-A6F5-0A3FBA9DBD65}"/>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B-FBCD-4482-A6F5-0A3FBA9DBD65}"/>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D-FBCD-4482-A6F5-0A3FBA9DBD6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D-FBCD-4482-A6F5-0A3FBA9DBD6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F-FBCD-4482-A6F5-0A3FBA9DBD6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1-FBCD-4482-A6F5-0A3FBA9DBD6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3-FBCD-4482-A6F5-0A3FBA9DBD65}"/>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5-FBCD-4482-A6F5-0A3FBA9DBD65}"/>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7-FBCD-4482-A6F5-0A3FBA9DBD65}"/>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9-FBCD-4482-A6F5-0A3FBA9DBD65}"/>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B-FBCD-4482-A6F5-0A3FBA9DBD65}"/>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D-FBCD-4482-A6F5-0A3FBA9DBD65}"/>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RaceEthnicity!$E$7:$E$15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5E-FBCD-4482-A6F5-0A3FBA9DBD65}"/>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RaceEthnicity!$F$6</c15:sqref>
                        </c15:formulaRef>
                      </c:ext>
                    </c:extLst>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0-FBCD-4482-A6F5-0A3FBA9DBD65}"/>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2-FBCD-4482-A6F5-0A3FBA9DBD65}"/>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4-FBCD-4482-A6F5-0A3FBA9DBD65}"/>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6-FBCD-4482-A6F5-0A3FBA9DBD65}"/>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8-FBCD-4482-A6F5-0A3FBA9DBD65}"/>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A-FBCD-4482-A6F5-0A3FBA9DBD65}"/>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C-FBCD-4482-A6F5-0A3FBA9DBD65}"/>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E-FBCD-4482-A6F5-0A3FBA9DBD65}"/>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0-FBCD-4482-A6F5-0A3FBA9DBD6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0-FBCD-4482-A6F5-0A3FBA9DBD6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2-FBCD-4482-A6F5-0A3FBA9DBD6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4-FBCD-4482-A6F5-0A3FBA9DBD6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6-FBCD-4482-A6F5-0A3FBA9DBD65}"/>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8-FBCD-4482-A6F5-0A3FBA9DBD65}"/>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A-FBCD-4482-A6F5-0A3FBA9DBD65}"/>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C-FBCD-4482-A6F5-0A3FBA9DBD65}"/>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E-FBCD-4482-A6F5-0A3FBA9DBD65}"/>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0-FBCD-4482-A6F5-0A3FBA9DBD65}"/>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RaceEthnicity!$F$7:$F$15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71-FBCD-4482-A6F5-0A3FBA9DBD65}"/>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RaceEthnicity!$G$6</c15:sqref>
                        </c15:formulaRef>
                      </c:ext>
                    </c:extLst>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3-FBCD-4482-A6F5-0A3FBA9DBD65}"/>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5-FBCD-4482-A6F5-0A3FBA9DBD65}"/>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7-FBCD-4482-A6F5-0A3FBA9DBD65}"/>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9-FBCD-4482-A6F5-0A3FBA9DBD65}"/>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B-FBCD-4482-A6F5-0A3FBA9DBD65}"/>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D-FBCD-4482-A6F5-0A3FBA9DBD65}"/>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F-FBCD-4482-A6F5-0A3FBA9DBD65}"/>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1-FBCD-4482-A6F5-0A3FBA9DBD65}"/>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3-FBCD-4482-A6F5-0A3FBA9DBD6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3-FBCD-4482-A6F5-0A3FBA9DBD6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5-FBCD-4482-A6F5-0A3FBA9DBD6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7-FBCD-4482-A6F5-0A3FBA9DBD6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9-FBCD-4482-A6F5-0A3FBA9DBD65}"/>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B-FBCD-4482-A6F5-0A3FBA9DBD65}"/>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D-FBCD-4482-A6F5-0A3FBA9DBD65}"/>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F-FBCD-4482-A6F5-0A3FBA9DBD65}"/>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1-FBCD-4482-A6F5-0A3FBA9DBD65}"/>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3-FBCD-4482-A6F5-0A3FBA9DBD65}"/>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RaceEthnicity!$G$7:$G$15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84-FBCD-4482-A6F5-0A3FBA9DBD65}"/>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RaceEthnicity!$H$6</c15:sqref>
                        </c15:formulaRef>
                      </c:ext>
                    </c:extLst>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6-FBCD-4482-A6F5-0A3FBA9DBD65}"/>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8-FBCD-4482-A6F5-0A3FBA9DBD65}"/>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A-FBCD-4482-A6F5-0A3FBA9DBD65}"/>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C-FBCD-4482-A6F5-0A3FBA9DBD65}"/>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E-FBCD-4482-A6F5-0A3FBA9DBD65}"/>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0-FBCD-4482-A6F5-0A3FBA9DBD65}"/>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2-FBCD-4482-A6F5-0A3FBA9DBD65}"/>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4-FBCD-4482-A6F5-0A3FBA9DBD65}"/>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6-FBCD-4482-A6F5-0A3FBA9DBD6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6-FBCD-4482-A6F5-0A3FBA9DBD6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8-FBCD-4482-A6F5-0A3FBA9DBD6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A-FBCD-4482-A6F5-0A3FBA9DBD6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C-FBCD-4482-A6F5-0A3FBA9DBD65}"/>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E-FBCD-4482-A6F5-0A3FBA9DBD65}"/>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90-FBCD-4482-A6F5-0A3FBA9DBD65}"/>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92-FBCD-4482-A6F5-0A3FBA9DBD65}"/>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94-FBCD-4482-A6F5-0A3FBA9DBD65}"/>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96-FBCD-4482-A6F5-0A3FBA9DBD65}"/>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RaceEthnicity!$H$7:$H$15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97-FBCD-4482-A6F5-0A3FBA9DBD65}"/>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RaceEthnicity!$I$6</c15:sqref>
                        </c15:formulaRef>
                      </c:ext>
                    </c:extLst>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1-FBCD-4482-A6F5-0A3FBA9DBD65}"/>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3-FBCD-4482-A6F5-0A3FBA9DBD65}"/>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5-FBCD-4482-A6F5-0A3FBA9DBD65}"/>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7-FBCD-4482-A6F5-0A3FBA9DBD65}"/>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9-FBCD-4482-A6F5-0A3FBA9DBD65}"/>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B-FBCD-4482-A6F5-0A3FBA9DBD65}"/>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D-FBCD-4482-A6F5-0A3FBA9DBD65}"/>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F-FBCD-4482-A6F5-0A3FBA9DBD65}"/>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1-FBCD-4482-A6F5-0A3FBA9DBD6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1-FBCD-4482-A6F5-0A3FBA9DBD6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3-FBCD-4482-A6F5-0A3FBA9DBD6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5-FBCD-4482-A6F5-0A3FBA9DBD6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7-FBCD-4482-A6F5-0A3FBA9DBD65}"/>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9-FBCD-4482-A6F5-0A3FBA9DBD65}"/>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B-FBCD-4482-A6F5-0A3FBA9DBD65}"/>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D-FBCD-4482-A6F5-0A3FBA9DBD65}"/>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F-FBCD-4482-A6F5-0A3FBA9DBD65}"/>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1-FBCD-4482-A6F5-0A3FBA9DBD65}"/>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RaceEthnicity!$I$7:$I$15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12-FBCD-4482-A6F5-0A3FBA9DBD65}"/>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a:t>
            </a:r>
            <a:r>
              <a:rPr lang="en-US" baseline="0"/>
              <a:t> of parents referred, screened, and accepted by gender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'Ref to Screen to Accept'!$B$20</c:f>
              <c:strCache>
                <c:ptCount val="1"/>
                <c:pt idx="0">
                  <c:v>Referred</c:v>
                </c:pt>
              </c:strCache>
            </c:strRef>
          </c:tx>
          <c:spPr>
            <a:solidFill>
              <a:schemeClr val="accent1"/>
            </a:solidFill>
            <a:ln>
              <a:noFill/>
            </a:ln>
            <a:effectLst/>
          </c:spPr>
          <c:invertIfNegative val="0"/>
          <c:cat>
            <c:strRef>
              <c:f>'Ref to Screen to Accept'!$A$21:$A$24</c:f>
              <c:strCache>
                <c:ptCount val="4"/>
                <c:pt idx="0">
                  <c:v>Women</c:v>
                </c:pt>
                <c:pt idx="1">
                  <c:v>Men</c:v>
                </c:pt>
                <c:pt idx="2">
                  <c:v>Non-Binary</c:v>
                </c:pt>
                <c:pt idx="3">
                  <c:v>Other/Unknown</c:v>
                </c:pt>
              </c:strCache>
            </c:strRef>
          </c:cat>
          <c:val>
            <c:numRef>
              <c:f>'Ref to Screen to Accept'!$B$21:$B$24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8F17-48A5-8585-89E75F8FFB21}"/>
            </c:ext>
          </c:extLst>
        </c:ser>
        <c:ser>
          <c:idx val="1"/>
          <c:order val="1"/>
          <c:tx>
            <c:strRef>
              <c:f>'Ref to Screen to Accept'!$C$20</c:f>
              <c:strCache>
                <c:ptCount val="1"/>
                <c:pt idx="0">
                  <c:v>Screened</c:v>
                </c:pt>
              </c:strCache>
            </c:strRef>
          </c:tx>
          <c:spPr>
            <a:solidFill>
              <a:schemeClr val="accent2"/>
            </a:solidFill>
            <a:ln>
              <a:noFill/>
            </a:ln>
            <a:effectLst/>
          </c:spPr>
          <c:invertIfNegative val="0"/>
          <c:cat>
            <c:strRef>
              <c:f>'Ref to Screen to Accept'!$A$21:$A$24</c:f>
              <c:strCache>
                <c:ptCount val="4"/>
                <c:pt idx="0">
                  <c:v>Women</c:v>
                </c:pt>
                <c:pt idx="1">
                  <c:v>Men</c:v>
                </c:pt>
                <c:pt idx="2">
                  <c:v>Non-Binary</c:v>
                </c:pt>
                <c:pt idx="3">
                  <c:v>Other/Unknown</c:v>
                </c:pt>
              </c:strCache>
            </c:strRef>
          </c:cat>
          <c:val>
            <c:numRef>
              <c:f>'Ref to Screen to Accept'!$C$21:$C$24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8F17-48A5-8585-89E75F8FFB21}"/>
            </c:ext>
          </c:extLst>
        </c:ser>
        <c:ser>
          <c:idx val="2"/>
          <c:order val="2"/>
          <c:tx>
            <c:strRef>
              <c:f>'Ref to Screen to Accept'!$D$20</c:f>
              <c:strCache>
                <c:ptCount val="1"/>
                <c:pt idx="0">
                  <c:v>Accepted</c:v>
                </c:pt>
              </c:strCache>
            </c:strRef>
          </c:tx>
          <c:spPr>
            <a:solidFill>
              <a:schemeClr val="accent3"/>
            </a:solidFill>
            <a:ln>
              <a:noFill/>
            </a:ln>
            <a:effectLst/>
          </c:spPr>
          <c:invertIfNegative val="0"/>
          <c:cat>
            <c:strRef>
              <c:f>'Ref to Screen to Accept'!$A$21:$A$24</c:f>
              <c:strCache>
                <c:ptCount val="4"/>
                <c:pt idx="0">
                  <c:v>Women</c:v>
                </c:pt>
                <c:pt idx="1">
                  <c:v>Men</c:v>
                </c:pt>
                <c:pt idx="2">
                  <c:v>Non-Binary</c:v>
                </c:pt>
                <c:pt idx="3">
                  <c:v>Other/Unknown</c:v>
                </c:pt>
              </c:strCache>
            </c:strRef>
          </c:cat>
          <c:val>
            <c:numRef>
              <c:f>'Ref to Screen to Accept'!$D$21:$D$24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8F17-48A5-8585-89E75F8FFB21}"/>
            </c:ext>
          </c:extLst>
        </c:ser>
        <c:dLbls>
          <c:showLegendKey val="0"/>
          <c:showVal val="0"/>
          <c:showCatName val="0"/>
          <c:showSerName val="0"/>
          <c:showPercent val="0"/>
          <c:showBubbleSize val="0"/>
        </c:dLbls>
        <c:gapWidth val="219"/>
        <c:overlap val="-27"/>
        <c:axId val="797650800"/>
        <c:axId val="797654408"/>
      </c:barChart>
      <c:catAx>
        <c:axId val="797650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7654408"/>
        <c:crosses val="autoZero"/>
        <c:auto val="1"/>
        <c:lblAlgn val="ctr"/>
        <c:lblOffset val="100"/>
        <c:noMultiLvlLbl val="0"/>
      </c:catAx>
      <c:valAx>
        <c:axId val="7976544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7650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cap="none" baseline="0"/>
              <a:t>Referral Outcomes (Screened)</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22C9-4089-86A8-0A4AAA7E05E8}"/>
              </c:ext>
            </c:extLst>
          </c:dPt>
          <c:dPt>
            <c:idx val="1"/>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22C9-4089-86A8-0A4AAA7E05E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1-22C9-4089-86A8-0A4AAA7E05E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2-22C9-4089-86A8-0A4AAA7E05E8}"/>
                </c:ext>
              </c:extLst>
            </c:dLbl>
            <c:spPr>
              <a:noFill/>
              <a:ln>
                <a:noFill/>
              </a:ln>
              <a:effectLst/>
            </c:sp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('Ref to Screen to Accept'!$C$8,'Ref to Screen to Accept'!$E$8)</c:f>
              <c:strCache>
                <c:ptCount val="2"/>
                <c:pt idx="0">
                  <c:v>Screened</c:v>
                </c:pt>
                <c:pt idx="1">
                  <c:v>Referred, not Screened</c:v>
                </c:pt>
              </c:strCache>
            </c:strRef>
          </c:cat>
          <c:val>
            <c:numRef>
              <c:f>('Ref to Screen to Accept'!$C$25,'Ref to Screen to Accept'!$E$25)</c:f>
              <c:numCache>
                <c:formatCode>General</c:formatCode>
                <c:ptCount val="2"/>
                <c:pt idx="0">
                  <c:v>0</c:v>
                </c:pt>
                <c:pt idx="1">
                  <c:v>0</c:v>
                </c:pt>
              </c:numCache>
            </c:numRef>
          </c:val>
          <c:extLst>
            <c:ext xmlns:c16="http://schemas.microsoft.com/office/drawing/2014/chart" uri="{C3380CC4-5D6E-409C-BE32-E72D297353CC}">
              <c16:uniqueId val="{00000000-22C9-4089-86A8-0A4AAA7E05E8}"/>
            </c:ext>
          </c:extLst>
        </c:ser>
        <c:dLbls>
          <c:dLblPos val="outEnd"/>
          <c:showLegendKey val="0"/>
          <c:showVal val="0"/>
          <c:showCatName val="1"/>
          <c:showSerName val="0"/>
          <c:showPercent val="0"/>
          <c:showBubbleSize val="0"/>
          <c:showLeaderLines val="0"/>
        </c:dLbls>
        <c:firstSliceAng val="18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cap="none" baseline="0"/>
              <a:t>Referral Outcomes (Accepted)</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221F-4E9A-AFCE-179BBF0128F1}"/>
              </c:ext>
            </c:extLst>
          </c:dPt>
          <c:dPt>
            <c:idx val="1"/>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221F-4E9A-AFCE-179BBF0128F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1-221F-4E9A-AFCE-179BBF0128F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2-221F-4E9A-AFCE-179BBF0128F1}"/>
                </c:ext>
              </c:extLst>
            </c:dLbl>
            <c:spPr>
              <a:noFill/>
              <a:ln>
                <a:noFill/>
              </a:ln>
              <a:effectLst/>
            </c:sp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('Ref to Screen to Accept'!$D$8,'Ref to Screen to Accept'!$F$8)</c:f>
              <c:strCache>
                <c:ptCount val="2"/>
                <c:pt idx="0">
                  <c:v>Accepted</c:v>
                </c:pt>
                <c:pt idx="1">
                  <c:v>Referred, not accepted</c:v>
                </c:pt>
              </c:strCache>
            </c:strRef>
          </c:cat>
          <c:val>
            <c:numRef>
              <c:f>('Ref to Screen to Accept'!$D$25,'Ref to Screen to Accept'!$F$25)</c:f>
              <c:numCache>
                <c:formatCode>General</c:formatCode>
                <c:ptCount val="2"/>
                <c:pt idx="0">
                  <c:v>0</c:v>
                </c:pt>
                <c:pt idx="1">
                  <c:v>0</c:v>
                </c:pt>
              </c:numCache>
            </c:numRef>
          </c:val>
          <c:extLst>
            <c:ext xmlns:c16="http://schemas.microsoft.com/office/drawing/2014/chart" uri="{C3380CC4-5D6E-409C-BE32-E72D297353CC}">
              <c16:uniqueId val="{00000000-221F-4E9A-AFCE-179BBF0128F1}"/>
            </c:ext>
          </c:extLst>
        </c:ser>
        <c:dLbls>
          <c:dLblPos val="outEnd"/>
          <c:showLegendKey val="0"/>
          <c:showVal val="0"/>
          <c:showCatName val="1"/>
          <c:showSerName val="0"/>
          <c:showPercent val="0"/>
          <c:showBubbleSize val="0"/>
          <c:showLeaderLines val="0"/>
        </c:dLbls>
        <c:firstSliceAng val="18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cap="none" baseline="0"/>
              <a:t>Screened Outcomes (Accepted)</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5">
                  <a:tint val="77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7051-4AC7-8B05-70A7858B5CBD}"/>
              </c:ext>
            </c:extLst>
          </c:dPt>
          <c:dPt>
            <c:idx val="1"/>
            <c:bubble3D val="0"/>
            <c:spPr>
              <a:solidFill>
                <a:schemeClr val="accent5">
                  <a:shade val="76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7051-4AC7-8B05-70A7858B5CB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tint val="77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1-7051-4AC7-8B05-70A7858B5CBD}"/>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hade val="76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4-7051-4AC7-8B05-70A7858B5CBD}"/>
                </c:ext>
              </c:extLst>
            </c:dLbl>
            <c:spPr>
              <a:noFill/>
              <a:ln>
                <a:noFill/>
              </a:ln>
              <a:effectLst/>
            </c:sp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('Ref to Screen to Accept'!$D$8,'Ref to Screen to Accept'!$G$8)</c:f>
              <c:strCache>
                <c:ptCount val="2"/>
                <c:pt idx="0">
                  <c:v>Accepted</c:v>
                </c:pt>
                <c:pt idx="1">
                  <c:v>Screened, not accepted</c:v>
                </c:pt>
              </c:strCache>
            </c:strRef>
          </c:cat>
          <c:val>
            <c:numRef>
              <c:f>('Ref to Screen to Accept'!$D$25,'Ref to Screen to Accept'!$G$25)</c:f>
              <c:numCache>
                <c:formatCode>General</c:formatCode>
                <c:ptCount val="2"/>
                <c:pt idx="0">
                  <c:v>0</c:v>
                </c:pt>
                <c:pt idx="1">
                  <c:v>0</c:v>
                </c:pt>
              </c:numCache>
            </c:numRef>
          </c:val>
          <c:extLst>
            <c:ext xmlns:c16="http://schemas.microsoft.com/office/drawing/2014/chart" uri="{C3380CC4-5D6E-409C-BE32-E72D297353CC}">
              <c16:uniqueId val="{00000000-7051-4AC7-8B05-70A7858B5CBD}"/>
            </c:ext>
          </c:extLst>
        </c:ser>
        <c:dLbls>
          <c:dLblPos val="outEnd"/>
          <c:showLegendKey val="0"/>
          <c:showVal val="0"/>
          <c:showCatName val="1"/>
          <c:showSerName val="0"/>
          <c:showPercent val="0"/>
          <c:showBubbleSize val="0"/>
          <c:showLeaderLines val="0"/>
        </c:dLbls>
        <c:firstSliceAng val="18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parents referred, screened, and accepted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'Ref to Screen to Accept'!$B$20</c:f>
              <c:strCache>
                <c:ptCount val="1"/>
                <c:pt idx="0">
                  <c:v>Referred</c:v>
                </c:pt>
              </c:strCache>
            </c:strRef>
          </c:tx>
          <c:spPr>
            <a:solidFill>
              <a:schemeClr val="accent1"/>
            </a:solidFill>
            <a:ln>
              <a:noFill/>
            </a:ln>
            <a:effectLst/>
          </c:spPr>
          <c:invertIfNegative val="0"/>
          <c:cat>
            <c:strRef>
              <c:extLst>
                <c:ext xmlns:c15="http://schemas.microsoft.com/office/drawing/2012/chart" uri="{02D57815-91ED-43cb-92C2-25804820EDAC}">
                  <c15:fullRef>
                    <c15:sqref>'Ref to Screen to Accept'!$A$21:$A$25</c15:sqref>
                  </c15:fullRef>
                </c:ext>
              </c:extLst>
              <c:f>'Ref to Screen to Accept'!$A$25</c:f>
              <c:strCache>
                <c:ptCount val="1"/>
                <c:pt idx="0">
                  <c:v>Total</c:v>
                </c:pt>
              </c:strCache>
            </c:strRef>
          </c:cat>
          <c:val>
            <c:numRef>
              <c:extLst>
                <c:ext xmlns:c15="http://schemas.microsoft.com/office/drawing/2012/chart" uri="{02D57815-91ED-43cb-92C2-25804820EDAC}">
                  <c15:fullRef>
                    <c15:sqref>'Ref to Screen to Accept'!$B$21:$B$25</c15:sqref>
                  </c15:fullRef>
                </c:ext>
              </c:extLst>
              <c:f>'Ref to Screen to Accept'!$B$25</c:f>
              <c:numCache>
                <c:formatCode>General</c:formatCode>
                <c:ptCount val="1"/>
                <c:pt idx="0">
                  <c:v>0</c:v>
                </c:pt>
              </c:numCache>
            </c:numRef>
          </c:val>
          <c:extLst>
            <c:ext xmlns:c16="http://schemas.microsoft.com/office/drawing/2014/chart" uri="{C3380CC4-5D6E-409C-BE32-E72D297353CC}">
              <c16:uniqueId val="{00000000-CE93-434B-B266-BB342B7ED137}"/>
            </c:ext>
          </c:extLst>
        </c:ser>
        <c:ser>
          <c:idx val="1"/>
          <c:order val="1"/>
          <c:tx>
            <c:strRef>
              <c:f>'Ref to Screen to Accept'!$C$20</c:f>
              <c:strCache>
                <c:ptCount val="1"/>
                <c:pt idx="0">
                  <c:v>Screened</c:v>
                </c:pt>
              </c:strCache>
            </c:strRef>
          </c:tx>
          <c:spPr>
            <a:solidFill>
              <a:schemeClr val="accent2"/>
            </a:solidFill>
            <a:ln>
              <a:noFill/>
            </a:ln>
            <a:effectLst/>
          </c:spPr>
          <c:invertIfNegative val="0"/>
          <c:cat>
            <c:strRef>
              <c:extLst>
                <c:ext xmlns:c15="http://schemas.microsoft.com/office/drawing/2012/chart" uri="{02D57815-91ED-43cb-92C2-25804820EDAC}">
                  <c15:fullRef>
                    <c15:sqref>'Ref to Screen to Accept'!$A$21:$A$25</c15:sqref>
                  </c15:fullRef>
                </c:ext>
              </c:extLst>
              <c:f>'Ref to Screen to Accept'!$A$25</c:f>
              <c:strCache>
                <c:ptCount val="1"/>
                <c:pt idx="0">
                  <c:v>Total</c:v>
                </c:pt>
              </c:strCache>
            </c:strRef>
          </c:cat>
          <c:val>
            <c:numRef>
              <c:extLst>
                <c:ext xmlns:c15="http://schemas.microsoft.com/office/drawing/2012/chart" uri="{02D57815-91ED-43cb-92C2-25804820EDAC}">
                  <c15:fullRef>
                    <c15:sqref>'Ref to Screen to Accept'!$C$21:$C$25</c15:sqref>
                  </c15:fullRef>
                </c:ext>
              </c:extLst>
              <c:f>'Ref to Screen to Accept'!$C$25</c:f>
              <c:numCache>
                <c:formatCode>General</c:formatCode>
                <c:ptCount val="1"/>
                <c:pt idx="0">
                  <c:v>0</c:v>
                </c:pt>
              </c:numCache>
            </c:numRef>
          </c:val>
          <c:extLst>
            <c:ext xmlns:c16="http://schemas.microsoft.com/office/drawing/2014/chart" uri="{C3380CC4-5D6E-409C-BE32-E72D297353CC}">
              <c16:uniqueId val="{00000001-CE93-434B-B266-BB342B7ED137}"/>
            </c:ext>
          </c:extLst>
        </c:ser>
        <c:ser>
          <c:idx val="2"/>
          <c:order val="2"/>
          <c:tx>
            <c:strRef>
              <c:f>'Ref to Screen to Accept'!$D$20</c:f>
              <c:strCache>
                <c:ptCount val="1"/>
                <c:pt idx="0">
                  <c:v>Accepted</c:v>
                </c:pt>
              </c:strCache>
            </c:strRef>
          </c:tx>
          <c:spPr>
            <a:solidFill>
              <a:schemeClr val="accent3"/>
            </a:solidFill>
            <a:ln>
              <a:noFill/>
            </a:ln>
            <a:effectLst/>
          </c:spPr>
          <c:invertIfNegative val="0"/>
          <c:cat>
            <c:strRef>
              <c:extLst>
                <c:ext xmlns:c15="http://schemas.microsoft.com/office/drawing/2012/chart" uri="{02D57815-91ED-43cb-92C2-25804820EDAC}">
                  <c15:fullRef>
                    <c15:sqref>'Ref to Screen to Accept'!$A$21:$A$25</c15:sqref>
                  </c15:fullRef>
                </c:ext>
              </c:extLst>
              <c:f>'Ref to Screen to Accept'!$A$25</c:f>
              <c:strCache>
                <c:ptCount val="1"/>
                <c:pt idx="0">
                  <c:v>Total</c:v>
                </c:pt>
              </c:strCache>
            </c:strRef>
          </c:cat>
          <c:val>
            <c:numRef>
              <c:extLst>
                <c:ext xmlns:c15="http://schemas.microsoft.com/office/drawing/2012/chart" uri="{02D57815-91ED-43cb-92C2-25804820EDAC}">
                  <c15:fullRef>
                    <c15:sqref>'Ref to Screen to Accept'!$D$21:$D$25</c15:sqref>
                  </c15:fullRef>
                </c:ext>
              </c:extLst>
              <c:f>'Ref to Screen to Accept'!$D$25</c:f>
              <c:numCache>
                <c:formatCode>General</c:formatCode>
                <c:ptCount val="1"/>
                <c:pt idx="0">
                  <c:v>0</c:v>
                </c:pt>
              </c:numCache>
            </c:numRef>
          </c:val>
          <c:extLst>
            <c:ext xmlns:c16="http://schemas.microsoft.com/office/drawing/2014/chart" uri="{C3380CC4-5D6E-409C-BE32-E72D297353CC}">
              <c16:uniqueId val="{00000002-CE93-434B-B266-BB342B7ED137}"/>
            </c:ext>
          </c:extLst>
        </c:ser>
        <c:dLbls>
          <c:showLegendKey val="0"/>
          <c:showVal val="0"/>
          <c:showCatName val="0"/>
          <c:showSerName val="0"/>
          <c:showPercent val="0"/>
          <c:showBubbleSize val="0"/>
        </c:dLbls>
        <c:gapWidth val="219"/>
        <c:overlap val="-27"/>
        <c:axId val="730357392"/>
        <c:axId val="730358704"/>
      </c:barChart>
      <c:catAx>
        <c:axId val="730357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0358704"/>
        <c:crosses val="autoZero"/>
        <c:auto val="1"/>
        <c:lblAlgn val="ctr"/>
        <c:lblOffset val="100"/>
        <c:noMultiLvlLbl val="0"/>
      </c:catAx>
      <c:valAx>
        <c:axId val="7303587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0357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Parents Reunified with Child(ren) by Race/Ethnicity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Reunification!$B$6</c:f>
              <c:strCache>
                <c:ptCount val="1"/>
                <c:pt idx="0">
                  <c:v>Reunified</c:v>
                </c:pt>
              </c:strCache>
            </c:strRef>
          </c:tx>
          <c:spPr>
            <a:solidFill>
              <a:schemeClr val="accent4"/>
            </a:solidFill>
            <a:ln>
              <a:noFill/>
            </a:ln>
            <a:effectLst/>
          </c:spPr>
          <c:invertIfNegative val="0"/>
          <c:cat>
            <c:strRef>
              <c:f>Reunification!$A$7:$A$15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Reunification!$B$7:$B$15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D94E-4F0E-B19C-B5F82E98291A}"/>
            </c:ext>
          </c:extLst>
        </c:ser>
        <c:dLbls>
          <c:showLegendKey val="0"/>
          <c:showVal val="0"/>
          <c:showCatName val="0"/>
          <c:showSerName val="0"/>
          <c:showPercent val="0"/>
          <c:showBubbleSize val="0"/>
        </c:dLbls>
        <c:gapWidth val="219"/>
        <c:overlap val="-27"/>
        <c:axId val="818738224"/>
        <c:axId val="818740520"/>
      </c:barChart>
      <c:catAx>
        <c:axId val="81873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40520"/>
        <c:crosses val="autoZero"/>
        <c:auto val="1"/>
        <c:lblAlgn val="ctr"/>
        <c:lblOffset val="100"/>
        <c:noMultiLvlLbl val="0"/>
      </c:catAx>
      <c:valAx>
        <c:axId val="818740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382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Reunified with Child(ren)</a:t>
            </a:r>
            <a:r>
              <a:rPr lang="en-US" baseline="0"/>
              <a:t> </a:t>
            </a:r>
            <a:r>
              <a:rPr lang="en-US"/>
              <a:t>by Race/Ethnicity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Reunification!$C$6</c:f>
              <c:strCache>
                <c:ptCount val="1"/>
                <c:pt idx="0">
                  <c:v>% of Reunified</c:v>
                </c:pt>
              </c:strCache>
            </c:strRef>
          </c:tx>
          <c:spPr>
            <a:solidFill>
              <a:schemeClr val="accent4">
                <a:lumMod val="75000"/>
              </a:schemeClr>
            </a:solidFill>
            <a:ln>
              <a:noFill/>
            </a:ln>
            <a:effectLst/>
          </c:spPr>
          <c:invertIfNegative val="0"/>
          <c:cat>
            <c:strRef>
              <c:f>Reunification!$A$7:$A$15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Reunification!$C$7:$C$15</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F058-4BDE-ACD7-52C2301975C4}"/>
            </c:ext>
          </c:extLst>
        </c:ser>
        <c:dLbls>
          <c:showLegendKey val="0"/>
          <c:showVal val="0"/>
          <c:showCatName val="0"/>
          <c:showSerName val="0"/>
          <c:showPercent val="0"/>
          <c:showBubbleSize val="0"/>
        </c:dLbls>
        <c:gapWidth val="219"/>
        <c:overlap val="-27"/>
        <c:axId val="818758888"/>
        <c:axId val="818763152"/>
      </c:barChart>
      <c:catAx>
        <c:axId val="818758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63152"/>
        <c:crosses val="autoZero"/>
        <c:auto val="1"/>
        <c:lblAlgn val="ctr"/>
        <c:lblOffset val="100"/>
        <c:noMultiLvlLbl val="0"/>
      </c:catAx>
      <c:valAx>
        <c:axId val="818763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588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Parents</a:t>
            </a:r>
            <a:r>
              <a:rPr lang="en-US" baseline="0"/>
              <a:t> Reunified with Child(ren) by Gender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Reunification!$B$18</c:f>
              <c:strCache>
                <c:ptCount val="1"/>
                <c:pt idx="0">
                  <c:v>Reunified</c:v>
                </c:pt>
              </c:strCache>
            </c:strRef>
          </c:tx>
          <c:spPr>
            <a:solidFill>
              <a:schemeClr val="accent4"/>
            </a:solidFill>
            <a:ln>
              <a:noFill/>
            </a:ln>
            <a:effectLst/>
          </c:spPr>
          <c:invertIfNegative val="0"/>
          <c:cat>
            <c:strRef>
              <c:f>Reunification!$A$19:$A$22</c:f>
              <c:strCache>
                <c:ptCount val="4"/>
                <c:pt idx="0">
                  <c:v>Women</c:v>
                </c:pt>
                <c:pt idx="1">
                  <c:v>Men</c:v>
                </c:pt>
                <c:pt idx="2">
                  <c:v>Non-Binary</c:v>
                </c:pt>
                <c:pt idx="3">
                  <c:v>Other/Unknown</c:v>
                </c:pt>
              </c:strCache>
            </c:strRef>
          </c:cat>
          <c:val>
            <c:numRef>
              <c:f>Reunification!$B$19:$B$22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C2D2-42C7-B087-322873D8F0BB}"/>
            </c:ext>
          </c:extLst>
        </c:ser>
        <c:dLbls>
          <c:showLegendKey val="0"/>
          <c:showVal val="0"/>
          <c:showCatName val="0"/>
          <c:showSerName val="0"/>
          <c:showPercent val="0"/>
          <c:showBubbleSize val="0"/>
        </c:dLbls>
        <c:gapWidth val="219"/>
        <c:overlap val="-27"/>
        <c:axId val="818775616"/>
        <c:axId val="818785128"/>
      </c:barChart>
      <c:catAx>
        <c:axId val="81877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85128"/>
        <c:crosses val="autoZero"/>
        <c:auto val="1"/>
        <c:lblAlgn val="ctr"/>
        <c:lblOffset val="100"/>
        <c:noMultiLvlLbl val="0"/>
      </c:catAx>
      <c:valAx>
        <c:axId val="8187851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756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Parents Reunified with Child(ren) by 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Reunification!$C$18</c:f>
              <c:strCache>
                <c:ptCount val="1"/>
                <c:pt idx="0">
                  <c:v>% of Reunified</c:v>
                </c:pt>
              </c:strCache>
            </c:strRef>
          </c:tx>
          <c:spPr>
            <a:solidFill>
              <a:schemeClr val="accent4">
                <a:lumMod val="75000"/>
              </a:schemeClr>
            </a:solidFill>
            <a:ln>
              <a:noFill/>
            </a:ln>
            <a:effectLst/>
          </c:spPr>
          <c:invertIfNegative val="0"/>
          <c:cat>
            <c:strRef>
              <c:f>Reunification!$A$19:$A$22</c:f>
              <c:strCache>
                <c:ptCount val="4"/>
                <c:pt idx="0">
                  <c:v>Women</c:v>
                </c:pt>
                <c:pt idx="1">
                  <c:v>Men</c:v>
                </c:pt>
                <c:pt idx="2">
                  <c:v>Non-Binary</c:v>
                </c:pt>
                <c:pt idx="3">
                  <c:v>Other/Unknown</c:v>
                </c:pt>
              </c:strCache>
            </c:strRef>
          </c:cat>
          <c:val>
            <c:numRef>
              <c:f>Reunification!$C$19:$C$22</c:f>
              <c:numCache>
                <c:formatCode>0%</c:formatCode>
                <c:ptCount val="4"/>
                <c:pt idx="0">
                  <c:v>0</c:v>
                </c:pt>
                <c:pt idx="1">
                  <c:v>0</c:v>
                </c:pt>
                <c:pt idx="2">
                  <c:v>0</c:v>
                </c:pt>
                <c:pt idx="3">
                  <c:v>0</c:v>
                </c:pt>
              </c:numCache>
            </c:numRef>
          </c:val>
          <c:extLst>
            <c:ext xmlns:c16="http://schemas.microsoft.com/office/drawing/2014/chart" uri="{C3380CC4-5D6E-409C-BE32-E72D297353CC}">
              <c16:uniqueId val="{00000000-A942-4206-8F51-29A969B05C2D}"/>
            </c:ext>
          </c:extLst>
        </c:ser>
        <c:dLbls>
          <c:showLegendKey val="0"/>
          <c:showVal val="0"/>
          <c:showCatName val="0"/>
          <c:showSerName val="0"/>
          <c:showPercent val="0"/>
          <c:showBubbleSize val="0"/>
        </c:dLbls>
        <c:gapWidth val="219"/>
        <c:overlap val="-27"/>
        <c:axId val="818794640"/>
        <c:axId val="818794312"/>
      </c:barChart>
      <c:catAx>
        <c:axId val="818794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94312"/>
        <c:crosses val="autoZero"/>
        <c:auto val="1"/>
        <c:lblAlgn val="ctr"/>
        <c:lblOffset val="100"/>
        <c:noMultiLvlLbl val="0"/>
      </c:catAx>
      <c:valAx>
        <c:axId val="818794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94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cap="none" baseline="0"/>
              <a:t>Outcomes</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7975-4AC6-8A7C-A47E1A162067}"/>
              </c:ext>
            </c:extLst>
          </c:dPt>
          <c:dPt>
            <c:idx val="1"/>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7975-4AC6-8A7C-A47E1A16206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1-7975-4AC6-8A7C-A47E1A162067}"/>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2-7975-4AC6-8A7C-A47E1A162067}"/>
                </c:ext>
              </c:extLst>
            </c:dLbl>
            <c:spPr>
              <a:noFill/>
              <a:ln>
                <a:noFill/>
              </a:ln>
              <a:effectLst/>
            </c:sp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Outcomes!$B$6:$C$6</c:f>
              <c:strCache>
                <c:ptCount val="2"/>
                <c:pt idx="0">
                  <c:v>Successful</c:v>
                </c:pt>
                <c:pt idx="1">
                  <c:v>Unsuccessful</c:v>
                </c:pt>
              </c:strCache>
            </c:strRef>
          </c:cat>
          <c:val>
            <c:numRef>
              <c:f>Outcomes!$B$16:$C$16</c:f>
              <c:numCache>
                <c:formatCode>General</c:formatCode>
                <c:ptCount val="2"/>
                <c:pt idx="0">
                  <c:v>0</c:v>
                </c:pt>
                <c:pt idx="1">
                  <c:v>0</c:v>
                </c:pt>
              </c:numCache>
            </c:numRef>
          </c:val>
          <c:extLst>
            <c:ext xmlns:c16="http://schemas.microsoft.com/office/drawing/2014/chart" uri="{C3380CC4-5D6E-409C-BE32-E72D297353CC}">
              <c16:uniqueId val="{00000000-7975-4AC6-8A7C-A47E1A162067}"/>
            </c:ext>
          </c:extLst>
        </c:ser>
        <c:dLbls>
          <c:dLblPos val="outEnd"/>
          <c:showLegendKey val="0"/>
          <c:showVal val="0"/>
          <c:showCatName val="1"/>
          <c:showSerName val="0"/>
          <c:showPercent val="0"/>
          <c:showBubbleSize val="0"/>
          <c:showLeaderLines val="0"/>
        </c:dLbls>
        <c:firstSliceAng val="18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2"/>
          <c:order val="2"/>
          <c:tx>
            <c:strRef>
              <c:f>RaceEthnicity!$D$6</c:f>
              <c:strCache>
                <c:ptCount val="1"/>
                <c:pt idx="0">
                  <c:v>Screened</c:v>
                </c:pt>
              </c:strCache>
              <c:extLst xmlns:c15="http://schemas.microsoft.com/office/drawing/2012/chart"/>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9075-49BA-8F7E-D20AB72938AA}"/>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9075-49BA-8F7E-D20AB72938AA}"/>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9075-49BA-8F7E-D20AB72938AA}"/>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9075-49BA-8F7E-D20AB72938AA}"/>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9075-49BA-8F7E-D20AB72938AA}"/>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9075-49BA-8F7E-D20AB72938A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9075-49BA-8F7E-D20AB72938A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9075-49BA-8F7E-D20AB72938A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9075-49BA-8F7E-D20AB72938A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7-9075-49BA-8F7E-D20AB72938A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9-9075-49BA-8F7E-D20AB72938A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B-9075-49BA-8F7E-D20AB72938A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D-9075-49BA-8F7E-D20AB72938A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F-9075-49BA-8F7E-D20AB72938A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1-9075-49BA-8F7E-D20AB72938A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3-9075-49BA-8F7E-D20AB72938A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5-9075-49BA-8F7E-D20AB72938A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7-9075-49BA-8F7E-D20AB72938AA}"/>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extLst xmlns:c15="http://schemas.microsoft.com/office/drawing/2012/chart"/>
            </c:strRef>
          </c:cat>
          <c:val>
            <c:numRef>
              <c:f>RaceEthnicity!$D$7:$D$15</c:f>
              <c:numCache>
                <c:formatCode>General</c:formatCode>
                <c:ptCount val="9"/>
                <c:pt idx="0">
                  <c:v>0</c:v>
                </c:pt>
                <c:pt idx="1">
                  <c:v>0</c:v>
                </c:pt>
                <c:pt idx="2">
                  <c:v>0</c:v>
                </c:pt>
                <c:pt idx="3">
                  <c:v>0</c:v>
                </c:pt>
                <c:pt idx="4">
                  <c:v>0</c:v>
                </c:pt>
                <c:pt idx="5">
                  <c:v>0</c:v>
                </c:pt>
                <c:pt idx="6">
                  <c:v>0</c:v>
                </c:pt>
                <c:pt idx="7">
                  <c:v>0</c:v>
                </c:pt>
                <c:pt idx="8">
                  <c:v>0</c:v>
                </c:pt>
              </c:numCache>
              <c:extLst xmlns:c15="http://schemas.microsoft.com/office/drawing/2012/chart"/>
            </c:numRef>
          </c:val>
          <c:extLst>
            <c:ext xmlns:c16="http://schemas.microsoft.com/office/drawing/2014/chart" uri="{C3380CC4-5D6E-409C-BE32-E72D297353CC}">
              <c16:uniqueId val="{00000038-9075-49BA-8F7E-D20AB72938AA}"/>
            </c:ext>
          </c:extLst>
        </c:ser>
        <c:dLbls>
          <c:dLblPos val="outEnd"/>
          <c:showLegendKey val="0"/>
          <c:showVal val="0"/>
          <c:showCatName val="1"/>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RaceEthnicity!$B$6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9075-49BA-8F7E-D20AB72938AA}"/>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6-9075-49BA-8F7E-D20AB72938AA}"/>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8-9075-49BA-8F7E-D20AB72938AA}"/>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A-9075-49BA-8F7E-D20AB72938AA}"/>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C-9075-49BA-8F7E-D20AB72938AA}"/>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E-9075-49BA-8F7E-D20AB72938A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0-9075-49BA-8F7E-D20AB72938A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2-9075-49BA-8F7E-D20AB72938A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4-9075-49BA-8F7E-D20AB72938A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4-9075-49BA-8F7E-D20AB72938A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6-9075-49BA-8F7E-D20AB72938A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8-9075-49BA-8F7E-D20AB72938A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A-9075-49BA-8F7E-D20AB72938A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C-9075-49BA-8F7E-D20AB72938A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E-9075-49BA-8F7E-D20AB72938A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0-9075-49BA-8F7E-D20AB72938A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2-9075-49BA-8F7E-D20AB72938A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4-9075-49BA-8F7E-D20AB72938AA}"/>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c:ext uri="{02D57815-91ED-43cb-92C2-25804820EDAC}">
                        <c15:formulaRef>
                          <c15:sqref>RaceEthnicity!$B$7:$B$15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5-9075-49BA-8F7E-D20AB72938AA}"/>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RaceEthnicity!$C$6</c15:sqref>
                        </c15:formulaRef>
                      </c:ext>
                    </c:extLst>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1-9075-49BA-8F7E-D20AB72938AA}"/>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3-9075-49BA-8F7E-D20AB72938AA}"/>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5-9075-49BA-8F7E-D20AB72938AA}"/>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7-9075-49BA-8F7E-D20AB72938AA}"/>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9-9075-49BA-8F7E-D20AB72938AA}"/>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B-9075-49BA-8F7E-D20AB72938A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D-9075-49BA-8F7E-D20AB72938A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F-9075-49BA-8F7E-D20AB72938A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1-9075-49BA-8F7E-D20AB72938A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1-9075-49BA-8F7E-D20AB72938A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3-9075-49BA-8F7E-D20AB72938A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5-9075-49BA-8F7E-D20AB72938A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7-9075-49BA-8F7E-D20AB72938A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9-9075-49BA-8F7E-D20AB72938A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B-9075-49BA-8F7E-D20AB72938A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D-9075-49BA-8F7E-D20AB72938A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F-9075-49BA-8F7E-D20AB72938A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1-9075-49BA-8F7E-D20AB72938AA}"/>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RaceEthnicity!$C$7:$C$15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12-9075-49BA-8F7E-D20AB72938AA}"/>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RaceEthnicity!$E$6</c15:sqref>
                        </c15:formulaRef>
                      </c:ext>
                    </c:extLst>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A-9075-49BA-8F7E-D20AB72938AA}"/>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C-9075-49BA-8F7E-D20AB72938AA}"/>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E-9075-49BA-8F7E-D20AB72938AA}"/>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0-9075-49BA-8F7E-D20AB72938AA}"/>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2-9075-49BA-8F7E-D20AB72938AA}"/>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4-9075-49BA-8F7E-D20AB72938A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6-9075-49BA-8F7E-D20AB72938A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8-9075-49BA-8F7E-D20AB72938A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A-9075-49BA-8F7E-D20AB72938A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3A-9075-49BA-8F7E-D20AB72938A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3C-9075-49BA-8F7E-D20AB72938A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3E-9075-49BA-8F7E-D20AB72938A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0-9075-49BA-8F7E-D20AB72938A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2-9075-49BA-8F7E-D20AB72938A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4-9075-49BA-8F7E-D20AB72938A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6-9075-49BA-8F7E-D20AB72938A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8-9075-49BA-8F7E-D20AB72938A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A-9075-49BA-8F7E-D20AB72938AA}"/>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RaceEthnicity!$E$7:$E$15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4B-9075-49BA-8F7E-D20AB72938AA}"/>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RaceEthnicity!$F$6</c15:sqref>
                        </c15:formulaRef>
                      </c:ext>
                    </c:extLst>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D-9075-49BA-8F7E-D20AB72938AA}"/>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F-9075-49BA-8F7E-D20AB72938AA}"/>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1-9075-49BA-8F7E-D20AB72938AA}"/>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3-9075-49BA-8F7E-D20AB72938AA}"/>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5-9075-49BA-8F7E-D20AB72938AA}"/>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7-9075-49BA-8F7E-D20AB72938A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9-9075-49BA-8F7E-D20AB72938A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B-9075-49BA-8F7E-D20AB72938A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D-9075-49BA-8F7E-D20AB72938A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D-9075-49BA-8F7E-D20AB72938A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F-9075-49BA-8F7E-D20AB72938A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1-9075-49BA-8F7E-D20AB72938A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3-9075-49BA-8F7E-D20AB72938A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5-9075-49BA-8F7E-D20AB72938A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7-9075-49BA-8F7E-D20AB72938A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9-9075-49BA-8F7E-D20AB72938A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B-9075-49BA-8F7E-D20AB72938A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D-9075-49BA-8F7E-D20AB72938AA}"/>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RaceEthnicity!$F$7:$F$15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5E-9075-49BA-8F7E-D20AB72938AA}"/>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RaceEthnicity!$G$6</c15:sqref>
                        </c15:formulaRef>
                      </c:ext>
                    </c:extLst>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0-9075-49BA-8F7E-D20AB72938AA}"/>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2-9075-49BA-8F7E-D20AB72938AA}"/>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4-9075-49BA-8F7E-D20AB72938AA}"/>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6-9075-49BA-8F7E-D20AB72938AA}"/>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8-9075-49BA-8F7E-D20AB72938AA}"/>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A-9075-49BA-8F7E-D20AB72938A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C-9075-49BA-8F7E-D20AB72938A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E-9075-49BA-8F7E-D20AB72938A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0-9075-49BA-8F7E-D20AB72938A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0-9075-49BA-8F7E-D20AB72938A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2-9075-49BA-8F7E-D20AB72938A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4-9075-49BA-8F7E-D20AB72938A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6-9075-49BA-8F7E-D20AB72938A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8-9075-49BA-8F7E-D20AB72938A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A-9075-49BA-8F7E-D20AB72938A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C-9075-49BA-8F7E-D20AB72938A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E-9075-49BA-8F7E-D20AB72938A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0-9075-49BA-8F7E-D20AB72938AA}"/>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RaceEthnicity!$G$7:$G$15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71-9075-49BA-8F7E-D20AB72938AA}"/>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RaceEthnicity!$H$6</c15:sqref>
                        </c15:formulaRef>
                      </c:ext>
                    </c:extLst>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3-9075-49BA-8F7E-D20AB72938AA}"/>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5-9075-49BA-8F7E-D20AB72938AA}"/>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7-9075-49BA-8F7E-D20AB72938AA}"/>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9-9075-49BA-8F7E-D20AB72938AA}"/>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B-9075-49BA-8F7E-D20AB72938AA}"/>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D-9075-49BA-8F7E-D20AB72938A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F-9075-49BA-8F7E-D20AB72938A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1-9075-49BA-8F7E-D20AB72938A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3-9075-49BA-8F7E-D20AB72938A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3-9075-49BA-8F7E-D20AB72938A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5-9075-49BA-8F7E-D20AB72938A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7-9075-49BA-8F7E-D20AB72938A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9-9075-49BA-8F7E-D20AB72938A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B-9075-49BA-8F7E-D20AB72938A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D-9075-49BA-8F7E-D20AB72938A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F-9075-49BA-8F7E-D20AB72938A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1-9075-49BA-8F7E-D20AB72938A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3-9075-49BA-8F7E-D20AB72938AA}"/>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RaceEthnicity!$H$7:$H$15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84-9075-49BA-8F7E-D20AB72938AA}"/>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RaceEthnicity!$I$6</c15:sqref>
                        </c15:formulaRef>
                      </c:ext>
                    </c:extLst>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6-9075-49BA-8F7E-D20AB72938AA}"/>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8-9075-49BA-8F7E-D20AB72938AA}"/>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A-9075-49BA-8F7E-D20AB72938AA}"/>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C-9075-49BA-8F7E-D20AB72938AA}"/>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E-9075-49BA-8F7E-D20AB72938AA}"/>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0-9075-49BA-8F7E-D20AB72938A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2-9075-49BA-8F7E-D20AB72938A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4-9075-49BA-8F7E-D20AB72938A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6-9075-49BA-8F7E-D20AB72938A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6-9075-49BA-8F7E-D20AB72938A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8-9075-49BA-8F7E-D20AB72938A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A-9075-49BA-8F7E-D20AB72938A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C-9075-49BA-8F7E-D20AB72938A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E-9075-49BA-8F7E-D20AB72938A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0-9075-49BA-8F7E-D20AB72938A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2-9075-49BA-8F7E-D20AB72938A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4-9075-49BA-8F7E-D20AB72938A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6-9075-49BA-8F7E-D20AB72938AA}"/>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RaceEthnicity!$I$7:$I$15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97-9075-49BA-8F7E-D20AB72938AA}"/>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Outcomes by 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Outcomes!$B$18</c:f>
              <c:strCache>
                <c:ptCount val="1"/>
                <c:pt idx="0">
                  <c:v>Successful</c:v>
                </c:pt>
              </c:strCache>
            </c:strRef>
          </c:tx>
          <c:spPr>
            <a:solidFill>
              <a:schemeClr val="accent6"/>
            </a:solidFill>
            <a:ln>
              <a:noFill/>
            </a:ln>
            <a:effectLst/>
          </c:spPr>
          <c:invertIfNegative val="0"/>
          <c:cat>
            <c:strRef>
              <c:f>Outcomes!$A$19:$A$22</c:f>
              <c:strCache>
                <c:ptCount val="4"/>
                <c:pt idx="0">
                  <c:v>Women</c:v>
                </c:pt>
                <c:pt idx="1">
                  <c:v>Men</c:v>
                </c:pt>
                <c:pt idx="2">
                  <c:v>Non-Binary</c:v>
                </c:pt>
                <c:pt idx="3">
                  <c:v>Other/Unknown</c:v>
                </c:pt>
              </c:strCache>
            </c:strRef>
          </c:cat>
          <c:val>
            <c:numRef>
              <c:f>Outcomes!$B$19:$B$22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69B7-4496-BBEE-5E538DBE9E08}"/>
            </c:ext>
          </c:extLst>
        </c:ser>
        <c:ser>
          <c:idx val="1"/>
          <c:order val="1"/>
          <c:tx>
            <c:strRef>
              <c:f>Outcomes!$C$18</c:f>
              <c:strCache>
                <c:ptCount val="1"/>
                <c:pt idx="0">
                  <c:v>Unsuccessful</c:v>
                </c:pt>
              </c:strCache>
            </c:strRef>
          </c:tx>
          <c:spPr>
            <a:solidFill>
              <a:schemeClr val="accent5"/>
            </a:solidFill>
            <a:ln>
              <a:noFill/>
            </a:ln>
            <a:effectLst/>
          </c:spPr>
          <c:invertIfNegative val="0"/>
          <c:cat>
            <c:strRef>
              <c:f>Outcomes!$A$19:$A$22</c:f>
              <c:strCache>
                <c:ptCount val="4"/>
                <c:pt idx="0">
                  <c:v>Women</c:v>
                </c:pt>
                <c:pt idx="1">
                  <c:v>Men</c:v>
                </c:pt>
                <c:pt idx="2">
                  <c:v>Non-Binary</c:v>
                </c:pt>
                <c:pt idx="3">
                  <c:v>Other/Unknown</c:v>
                </c:pt>
              </c:strCache>
            </c:strRef>
          </c:cat>
          <c:val>
            <c:numRef>
              <c:f>Outcomes!$C$19:$C$22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69B7-4496-BBEE-5E538DBE9E08}"/>
            </c:ext>
          </c:extLst>
        </c:ser>
        <c:dLbls>
          <c:showLegendKey val="0"/>
          <c:showVal val="0"/>
          <c:showCatName val="0"/>
          <c:showSerName val="0"/>
          <c:showPercent val="0"/>
          <c:showBubbleSize val="0"/>
        </c:dLbls>
        <c:gapWidth val="150"/>
        <c:overlap val="100"/>
        <c:axId val="741866744"/>
        <c:axId val="741867072"/>
      </c:barChart>
      <c:catAx>
        <c:axId val="741866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1867072"/>
        <c:crosses val="autoZero"/>
        <c:auto val="1"/>
        <c:lblAlgn val="ctr"/>
        <c:lblOffset val="100"/>
        <c:noMultiLvlLbl val="0"/>
      </c:catAx>
      <c:valAx>
        <c:axId val="741867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1866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Outcomes by Race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Outcomes!$B$6</c:f>
              <c:strCache>
                <c:ptCount val="1"/>
                <c:pt idx="0">
                  <c:v>Successful</c:v>
                </c:pt>
              </c:strCache>
            </c:strRef>
          </c:tx>
          <c:spPr>
            <a:solidFill>
              <a:schemeClr val="accent6"/>
            </a:solidFill>
            <a:ln>
              <a:noFill/>
            </a:ln>
            <a:effectLst/>
          </c:spPr>
          <c:invertIfNegative val="0"/>
          <c:cat>
            <c:strRef>
              <c:f>Outcomes!$A$7:$A$15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Outcomes!$B$7:$B$15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491B-412E-9D66-644AD23400A9}"/>
            </c:ext>
          </c:extLst>
        </c:ser>
        <c:ser>
          <c:idx val="1"/>
          <c:order val="1"/>
          <c:tx>
            <c:strRef>
              <c:f>Outcomes!$C$6</c:f>
              <c:strCache>
                <c:ptCount val="1"/>
                <c:pt idx="0">
                  <c:v>Unsuccessful</c:v>
                </c:pt>
              </c:strCache>
            </c:strRef>
          </c:tx>
          <c:spPr>
            <a:solidFill>
              <a:schemeClr val="accent5"/>
            </a:solidFill>
            <a:ln>
              <a:noFill/>
            </a:ln>
            <a:effectLst/>
          </c:spPr>
          <c:invertIfNegative val="0"/>
          <c:cat>
            <c:strRef>
              <c:f>Outcomes!$A$7:$A$15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Outcomes!$C$7:$C$15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491B-412E-9D66-644AD23400A9}"/>
            </c:ext>
          </c:extLst>
        </c:ser>
        <c:dLbls>
          <c:showLegendKey val="0"/>
          <c:showVal val="0"/>
          <c:showCatName val="0"/>
          <c:showSerName val="0"/>
          <c:showPercent val="0"/>
          <c:showBubbleSize val="0"/>
        </c:dLbls>
        <c:gapWidth val="150"/>
        <c:overlap val="100"/>
        <c:axId val="764112112"/>
        <c:axId val="764109488"/>
      </c:barChart>
      <c:catAx>
        <c:axId val="76411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109488"/>
        <c:crosses val="autoZero"/>
        <c:auto val="1"/>
        <c:lblAlgn val="ctr"/>
        <c:lblOffset val="100"/>
        <c:noMultiLvlLbl val="0"/>
      </c:catAx>
      <c:valAx>
        <c:axId val="764109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112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Number of Days from Dependency Petition</a:t>
            </a:r>
            <a:r>
              <a:rPr lang="en-US" baseline="0"/>
              <a:t> to FTC Milestones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1"/>
          <c:order val="0"/>
          <c:tx>
            <c:strRef>
              <c:f>Timeliness!$A$10</c:f>
              <c:strCache>
                <c:ptCount val="1"/>
                <c:pt idx="0">
                  <c:v>Dependency petition to FTC enrollment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Timeliness!$B$10</c:f>
              <c:numCache>
                <c:formatCode>General</c:formatCode>
                <c:ptCount val="1"/>
                <c:pt idx="0">
                  <c:v>0</c:v>
                </c:pt>
              </c:numCache>
            </c:numRef>
          </c:val>
          <c:extLst>
            <c:ext xmlns:c16="http://schemas.microsoft.com/office/drawing/2014/chart" uri="{C3380CC4-5D6E-409C-BE32-E72D297353CC}">
              <c16:uniqueId val="{00000004-ACF3-404D-9AE1-F03082EF205D}"/>
            </c:ext>
          </c:extLst>
        </c:ser>
        <c:ser>
          <c:idx val="0"/>
          <c:order val="1"/>
          <c:tx>
            <c:strRef>
              <c:f>Timeliness!$A$9</c:f>
              <c:strCache>
                <c:ptCount val="1"/>
                <c:pt idx="0">
                  <c:v>Dependency petition to FTC referral</c:v>
                </c:pt>
              </c:strCache>
            </c:strRef>
          </c:tx>
          <c:spPr>
            <a:solidFill>
              <a:schemeClr val="accent1">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Timeliness!$B$9</c:f>
              <c:numCache>
                <c:formatCode>General</c:formatCode>
                <c:ptCount val="1"/>
                <c:pt idx="0">
                  <c:v>0</c:v>
                </c:pt>
              </c:numCache>
            </c:numRef>
          </c:val>
          <c:extLst>
            <c:ext xmlns:c16="http://schemas.microsoft.com/office/drawing/2014/chart" uri="{C3380CC4-5D6E-409C-BE32-E72D297353CC}">
              <c16:uniqueId val="{00000003-ACF3-404D-9AE1-F03082EF205D}"/>
            </c:ext>
          </c:extLst>
        </c:ser>
        <c:ser>
          <c:idx val="2"/>
          <c:order val="2"/>
          <c:tx>
            <c:strRef>
              <c:f>Timeliness!$A$8</c:f>
              <c:strCache>
                <c:ptCount val="1"/>
                <c:pt idx="0">
                  <c:v>Dependency petition to Order of Dependency</c:v>
                </c:pt>
              </c:strCache>
            </c:strRef>
          </c:tx>
          <c:spPr>
            <a:solidFill>
              <a:schemeClr val="accent1">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Timeliness!$B$8</c:f>
              <c:numCache>
                <c:formatCode>General</c:formatCode>
                <c:ptCount val="1"/>
                <c:pt idx="0">
                  <c:v>0</c:v>
                </c:pt>
              </c:numCache>
            </c:numRef>
          </c:val>
          <c:extLst>
            <c:ext xmlns:c16="http://schemas.microsoft.com/office/drawing/2014/chart" uri="{C3380CC4-5D6E-409C-BE32-E72D297353CC}">
              <c16:uniqueId val="{00000000-ACF3-404D-9AE1-F03082EF205D}"/>
            </c:ext>
          </c:extLst>
        </c:ser>
        <c:dLbls>
          <c:showLegendKey val="0"/>
          <c:showVal val="0"/>
          <c:showCatName val="0"/>
          <c:showSerName val="0"/>
          <c:showPercent val="0"/>
          <c:showBubbleSize val="0"/>
        </c:dLbls>
        <c:gapWidth val="219"/>
        <c:overlap val="-10"/>
        <c:axId val="662321448"/>
        <c:axId val="662318704"/>
      </c:barChart>
      <c:catAx>
        <c:axId val="662321448"/>
        <c:scaling>
          <c:orientation val="minMax"/>
        </c:scaling>
        <c:delete val="1"/>
        <c:axPos val="l"/>
        <c:numFmt formatCode="General" sourceLinked="1"/>
        <c:majorTickMark val="none"/>
        <c:minorTickMark val="none"/>
        <c:tickLblPos val="nextTo"/>
        <c:crossAx val="662318704"/>
        <c:crosses val="autoZero"/>
        <c:auto val="1"/>
        <c:lblAlgn val="ctr"/>
        <c:lblOffset val="100"/>
        <c:noMultiLvlLbl val="0"/>
      </c:catAx>
      <c:valAx>
        <c:axId val="66231870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Days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232144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Number of Days from FTC Enrollment</a:t>
            </a:r>
            <a:r>
              <a:rPr lang="en-US" baseline="0"/>
              <a:t> to FTC Milestones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2"/>
          <c:order val="0"/>
          <c:tx>
            <c:strRef>
              <c:f>Timeliness!$A$13</c:f>
              <c:strCache>
                <c:ptCount val="1"/>
                <c:pt idx="0">
                  <c:v>FTC enrollment to FTC Graduation</c:v>
                </c:pt>
              </c:strCache>
            </c:strRef>
          </c:tx>
          <c:spPr>
            <a:solidFill>
              <a:schemeClr val="accent1">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Timeliness!$B$13</c:f>
              <c:numCache>
                <c:formatCode>General</c:formatCode>
                <c:ptCount val="1"/>
                <c:pt idx="0">
                  <c:v>0</c:v>
                </c:pt>
              </c:numCache>
            </c:numRef>
          </c:val>
          <c:extLst>
            <c:ext xmlns:c16="http://schemas.microsoft.com/office/drawing/2014/chart" uri="{C3380CC4-5D6E-409C-BE32-E72D297353CC}">
              <c16:uniqueId val="{00000002-953C-4617-95CA-5123086E44D3}"/>
            </c:ext>
          </c:extLst>
        </c:ser>
        <c:ser>
          <c:idx val="1"/>
          <c:order val="1"/>
          <c:tx>
            <c:strRef>
              <c:f>Timeliness!$A$12</c:f>
              <c:strCache>
                <c:ptCount val="1"/>
                <c:pt idx="0">
                  <c:v>FTC enrollment to Trial Return Home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Timeliness!$B$12</c:f>
              <c:numCache>
                <c:formatCode>General</c:formatCode>
                <c:ptCount val="1"/>
                <c:pt idx="0">
                  <c:v>0</c:v>
                </c:pt>
              </c:numCache>
            </c:numRef>
          </c:val>
          <c:extLst>
            <c:ext xmlns:c16="http://schemas.microsoft.com/office/drawing/2014/chart" uri="{C3380CC4-5D6E-409C-BE32-E72D297353CC}">
              <c16:uniqueId val="{00000001-953C-4617-95CA-5123086E44D3}"/>
            </c:ext>
          </c:extLst>
        </c:ser>
        <c:ser>
          <c:idx val="0"/>
          <c:order val="2"/>
          <c:tx>
            <c:strRef>
              <c:f>Timeliness!$A$11</c:f>
              <c:strCache>
                <c:ptCount val="1"/>
                <c:pt idx="0">
                  <c:v>FTC enrollment to SUD enrollment</c:v>
                </c:pt>
              </c:strCache>
            </c:strRef>
          </c:tx>
          <c:spPr>
            <a:solidFill>
              <a:schemeClr val="accent1">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Timeliness!$B$11</c:f>
              <c:numCache>
                <c:formatCode>General</c:formatCode>
                <c:ptCount val="1"/>
                <c:pt idx="0">
                  <c:v>0</c:v>
                </c:pt>
              </c:numCache>
            </c:numRef>
          </c:val>
          <c:extLst>
            <c:ext xmlns:c16="http://schemas.microsoft.com/office/drawing/2014/chart" uri="{C3380CC4-5D6E-409C-BE32-E72D297353CC}">
              <c16:uniqueId val="{00000000-953C-4617-95CA-5123086E44D3}"/>
            </c:ext>
          </c:extLst>
        </c:ser>
        <c:dLbls>
          <c:showLegendKey val="0"/>
          <c:showVal val="0"/>
          <c:showCatName val="0"/>
          <c:showSerName val="0"/>
          <c:showPercent val="0"/>
          <c:showBubbleSize val="0"/>
        </c:dLbls>
        <c:gapWidth val="219"/>
        <c:overlap val="-10"/>
        <c:axId val="662319488"/>
        <c:axId val="662317920"/>
      </c:barChart>
      <c:catAx>
        <c:axId val="662319488"/>
        <c:scaling>
          <c:orientation val="minMax"/>
        </c:scaling>
        <c:delete val="1"/>
        <c:axPos val="l"/>
        <c:numFmt formatCode="General" sourceLinked="1"/>
        <c:majorTickMark val="none"/>
        <c:minorTickMark val="none"/>
        <c:tickLblPos val="nextTo"/>
        <c:crossAx val="662317920"/>
        <c:crosses val="autoZero"/>
        <c:auto val="1"/>
        <c:lblAlgn val="ctr"/>
        <c:lblOffset val="100"/>
        <c:noMultiLvlLbl val="0"/>
      </c:catAx>
      <c:valAx>
        <c:axId val="6623179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Days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23194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3"/>
          <c:order val="3"/>
          <c:tx>
            <c:strRef>
              <c:f>RaceEthnicity!$E$6</c:f>
              <c:strCache>
                <c:ptCount val="1"/>
                <c:pt idx="0">
                  <c:v>Accepted</c:v>
                </c:pt>
              </c:strCache>
              <c:extLst xmlns:c15="http://schemas.microsoft.com/office/drawing/2012/chart"/>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A-8853-4246-B2C1-9C8483A48728}"/>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C-8853-4246-B2C1-9C8483A48728}"/>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E-8853-4246-B2C1-9C8483A48728}"/>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0-8853-4246-B2C1-9C8483A48728}"/>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2-8853-4246-B2C1-9C8483A48728}"/>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4-8853-4246-B2C1-9C8483A4872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6-8853-4246-B2C1-9C8483A4872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8-8853-4246-B2C1-9C8483A4872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A-8853-4246-B2C1-9C8483A4872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A-8853-4246-B2C1-9C8483A4872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C-8853-4246-B2C1-9C8483A48728}"/>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E-8853-4246-B2C1-9C8483A4872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40-8853-4246-B2C1-9C8483A48728}"/>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42-8853-4246-B2C1-9C8483A48728}"/>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44-8853-4246-B2C1-9C8483A48728}"/>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46-8853-4246-B2C1-9C8483A48728}"/>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48-8853-4246-B2C1-9C8483A48728}"/>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4A-8853-4246-B2C1-9C8483A48728}"/>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extLst xmlns:c15="http://schemas.microsoft.com/office/drawing/2012/chart"/>
            </c:strRef>
          </c:cat>
          <c:val>
            <c:numRef>
              <c:f>RaceEthnicity!$E$7:$E$15</c:f>
              <c:numCache>
                <c:formatCode>General</c:formatCode>
                <c:ptCount val="9"/>
                <c:pt idx="0">
                  <c:v>0</c:v>
                </c:pt>
                <c:pt idx="1">
                  <c:v>0</c:v>
                </c:pt>
                <c:pt idx="2">
                  <c:v>0</c:v>
                </c:pt>
                <c:pt idx="3">
                  <c:v>0</c:v>
                </c:pt>
                <c:pt idx="4">
                  <c:v>0</c:v>
                </c:pt>
                <c:pt idx="5">
                  <c:v>0</c:v>
                </c:pt>
                <c:pt idx="6">
                  <c:v>0</c:v>
                </c:pt>
                <c:pt idx="7">
                  <c:v>0</c:v>
                </c:pt>
                <c:pt idx="8">
                  <c:v>0</c:v>
                </c:pt>
              </c:numCache>
              <c:extLst xmlns:c15="http://schemas.microsoft.com/office/drawing/2012/chart"/>
            </c:numRef>
          </c:val>
          <c:extLst>
            <c:ext xmlns:c16="http://schemas.microsoft.com/office/drawing/2014/chart" uri="{C3380CC4-5D6E-409C-BE32-E72D297353CC}">
              <c16:uniqueId val="{0000004B-8853-4246-B2C1-9C8483A48728}"/>
            </c:ext>
          </c:extLst>
        </c:ser>
        <c:dLbls>
          <c:dLblPos val="outEnd"/>
          <c:showLegendKey val="0"/>
          <c:showVal val="0"/>
          <c:showCatName val="1"/>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RaceEthnicity!$B$6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8853-4246-B2C1-9C8483A48728}"/>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6-8853-4246-B2C1-9C8483A48728}"/>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8-8853-4246-B2C1-9C8483A48728}"/>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A-8853-4246-B2C1-9C8483A48728}"/>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C-8853-4246-B2C1-9C8483A48728}"/>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E-8853-4246-B2C1-9C8483A4872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0-8853-4246-B2C1-9C8483A4872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2-8853-4246-B2C1-9C8483A4872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4-8853-4246-B2C1-9C8483A4872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4-8853-4246-B2C1-9C8483A4872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6-8853-4246-B2C1-9C8483A48728}"/>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8-8853-4246-B2C1-9C8483A4872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A-8853-4246-B2C1-9C8483A48728}"/>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C-8853-4246-B2C1-9C8483A48728}"/>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E-8853-4246-B2C1-9C8483A48728}"/>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0-8853-4246-B2C1-9C8483A48728}"/>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2-8853-4246-B2C1-9C8483A48728}"/>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4-8853-4246-B2C1-9C8483A48728}"/>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c:ext uri="{02D57815-91ED-43cb-92C2-25804820EDAC}">
                        <c15:formulaRef>
                          <c15:sqref>RaceEthnicity!$B$7:$B$15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5-8853-4246-B2C1-9C8483A48728}"/>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RaceEthnicity!$C$6</c15:sqref>
                        </c15:formulaRef>
                      </c:ext>
                    </c:extLst>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7-8853-4246-B2C1-9C8483A48728}"/>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9-8853-4246-B2C1-9C8483A48728}"/>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B-8853-4246-B2C1-9C8483A48728}"/>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D-8853-4246-B2C1-9C8483A48728}"/>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F-8853-4246-B2C1-9C8483A48728}"/>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1-8853-4246-B2C1-9C8483A4872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3-8853-4246-B2C1-9C8483A4872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5-8853-4246-B2C1-9C8483A4872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7-8853-4246-B2C1-9C8483A4872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7-8853-4246-B2C1-9C8483A4872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9-8853-4246-B2C1-9C8483A48728}"/>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B-8853-4246-B2C1-9C8483A4872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D-8853-4246-B2C1-9C8483A48728}"/>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F-8853-4246-B2C1-9C8483A48728}"/>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1-8853-4246-B2C1-9C8483A48728}"/>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3-8853-4246-B2C1-9C8483A48728}"/>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5-8853-4246-B2C1-9C8483A48728}"/>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7-8853-4246-B2C1-9C8483A48728}"/>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RaceEthnicity!$C$7:$C$15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38-8853-4246-B2C1-9C8483A48728}"/>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RaceEthnicity!$D$6</c15:sqref>
                        </c15:formulaRef>
                      </c:ext>
                    </c:extLst>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1-8853-4246-B2C1-9C8483A48728}"/>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3-8853-4246-B2C1-9C8483A48728}"/>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5-8853-4246-B2C1-9C8483A48728}"/>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7-8853-4246-B2C1-9C8483A48728}"/>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9-8853-4246-B2C1-9C8483A48728}"/>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B-8853-4246-B2C1-9C8483A4872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D-8853-4246-B2C1-9C8483A4872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F-8853-4246-B2C1-9C8483A4872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1-8853-4246-B2C1-9C8483A4872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1-8853-4246-B2C1-9C8483A4872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3-8853-4246-B2C1-9C8483A48728}"/>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5-8853-4246-B2C1-9C8483A4872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7-8853-4246-B2C1-9C8483A48728}"/>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9-8853-4246-B2C1-9C8483A48728}"/>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B-8853-4246-B2C1-9C8483A48728}"/>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D-8853-4246-B2C1-9C8483A48728}"/>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F-8853-4246-B2C1-9C8483A48728}"/>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1-8853-4246-B2C1-9C8483A48728}"/>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RaceEthnicity!$D$7:$D$15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12-8853-4246-B2C1-9C8483A48728}"/>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RaceEthnicity!$F$6</c15:sqref>
                        </c15:formulaRef>
                      </c:ext>
                    </c:extLst>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D-8853-4246-B2C1-9C8483A48728}"/>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F-8853-4246-B2C1-9C8483A48728}"/>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1-8853-4246-B2C1-9C8483A48728}"/>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3-8853-4246-B2C1-9C8483A48728}"/>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5-8853-4246-B2C1-9C8483A48728}"/>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7-8853-4246-B2C1-9C8483A4872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9-8853-4246-B2C1-9C8483A4872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B-8853-4246-B2C1-9C8483A4872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D-8853-4246-B2C1-9C8483A4872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D-8853-4246-B2C1-9C8483A4872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F-8853-4246-B2C1-9C8483A48728}"/>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1-8853-4246-B2C1-9C8483A4872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3-8853-4246-B2C1-9C8483A48728}"/>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5-8853-4246-B2C1-9C8483A48728}"/>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7-8853-4246-B2C1-9C8483A48728}"/>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9-8853-4246-B2C1-9C8483A48728}"/>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B-8853-4246-B2C1-9C8483A48728}"/>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D-8853-4246-B2C1-9C8483A48728}"/>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RaceEthnicity!$F$7:$F$15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5E-8853-4246-B2C1-9C8483A48728}"/>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RaceEthnicity!$G$6</c15:sqref>
                        </c15:formulaRef>
                      </c:ext>
                    </c:extLst>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0-8853-4246-B2C1-9C8483A48728}"/>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2-8853-4246-B2C1-9C8483A48728}"/>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4-8853-4246-B2C1-9C8483A48728}"/>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6-8853-4246-B2C1-9C8483A48728}"/>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8-8853-4246-B2C1-9C8483A48728}"/>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A-8853-4246-B2C1-9C8483A4872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C-8853-4246-B2C1-9C8483A4872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E-8853-4246-B2C1-9C8483A4872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0-8853-4246-B2C1-9C8483A4872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0-8853-4246-B2C1-9C8483A4872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2-8853-4246-B2C1-9C8483A48728}"/>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4-8853-4246-B2C1-9C8483A4872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6-8853-4246-B2C1-9C8483A48728}"/>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8-8853-4246-B2C1-9C8483A48728}"/>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A-8853-4246-B2C1-9C8483A48728}"/>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C-8853-4246-B2C1-9C8483A48728}"/>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E-8853-4246-B2C1-9C8483A48728}"/>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0-8853-4246-B2C1-9C8483A48728}"/>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RaceEthnicity!$G$7:$G$15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71-8853-4246-B2C1-9C8483A48728}"/>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RaceEthnicity!$H$6</c15:sqref>
                        </c15:formulaRef>
                      </c:ext>
                    </c:extLst>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3-8853-4246-B2C1-9C8483A48728}"/>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5-8853-4246-B2C1-9C8483A48728}"/>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7-8853-4246-B2C1-9C8483A48728}"/>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9-8853-4246-B2C1-9C8483A48728}"/>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B-8853-4246-B2C1-9C8483A48728}"/>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D-8853-4246-B2C1-9C8483A4872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F-8853-4246-B2C1-9C8483A4872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1-8853-4246-B2C1-9C8483A4872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3-8853-4246-B2C1-9C8483A4872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3-8853-4246-B2C1-9C8483A4872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5-8853-4246-B2C1-9C8483A48728}"/>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7-8853-4246-B2C1-9C8483A4872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9-8853-4246-B2C1-9C8483A48728}"/>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B-8853-4246-B2C1-9C8483A48728}"/>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D-8853-4246-B2C1-9C8483A48728}"/>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F-8853-4246-B2C1-9C8483A48728}"/>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1-8853-4246-B2C1-9C8483A48728}"/>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3-8853-4246-B2C1-9C8483A48728}"/>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RaceEthnicity!$H$7:$H$15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84-8853-4246-B2C1-9C8483A48728}"/>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RaceEthnicity!$I$6</c15:sqref>
                        </c15:formulaRef>
                      </c:ext>
                    </c:extLst>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6-8853-4246-B2C1-9C8483A48728}"/>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8-8853-4246-B2C1-9C8483A48728}"/>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A-8853-4246-B2C1-9C8483A48728}"/>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C-8853-4246-B2C1-9C8483A48728}"/>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E-8853-4246-B2C1-9C8483A48728}"/>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0-8853-4246-B2C1-9C8483A4872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2-8853-4246-B2C1-9C8483A4872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4-8853-4246-B2C1-9C8483A4872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6-8853-4246-B2C1-9C8483A4872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6-8853-4246-B2C1-9C8483A4872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8-8853-4246-B2C1-9C8483A48728}"/>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A-8853-4246-B2C1-9C8483A4872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C-8853-4246-B2C1-9C8483A48728}"/>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E-8853-4246-B2C1-9C8483A48728}"/>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0-8853-4246-B2C1-9C8483A48728}"/>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2-8853-4246-B2C1-9C8483A48728}"/>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4-8853-4246-B2C1-9C8483A48728}"/>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6-8853-4246-B2C1-9C8483A48728}"/>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RaceEthnicity!$I$7:$I$15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97-8853-4246-B2C1-9C8483A48728}"/>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6"/>
          <c:order val="6"/>
          <c:tx>
            <c:strRef>
              <c:f>RaceEthnicity!$H$6</c:f>
              <c:strCache>
                <c:ptCount val="1"/>
                <c:pt idx="0">
                  <c:v>Reunified with child(ren)</c:v>
                </c:pt>
              </c:strCache>
              <c:extLst xmlns:c15="http://schemas.microsoft.com/office/drawing/2012/chart"/>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73-6228-4A9C-ABAE-3BC0045343F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75-6228-4A9C-ABAE-3BC0045343F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77-6228-4A9C-ABAE-3BC0045343F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79-6228-4A9C-ABAE-3BC0045343FC}"/>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7B-6228-4A9C-ABAE-3BC0045343FC}"/>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7D-6228-4A9C-ABAE-3BC0045343FC}"/>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7F-6228-4A9C-ABAE-3BC0045343FC}"/>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81-6228-4A9C-ABAE-3BC0045343FC}"/>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83-6228-4A9C-ABAE-3BC0045343F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73-6228-4A9C-ABAE-3BC0045343F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75-6228-4A9C-ABAE-3BC0045343F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77-6228-4A9C-ABAE-3BC0045343F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79-6228-4A9C-ABAE-3BC0045343FC}"/>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7B-6228-4A9C-ABAE-3BC0045343FC}"/>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7D-6228-4A9C-ABAE-3BC0045343FC}"/>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7F-6228-4A9C-ABAE-3BC0045343FC}"/>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81-6228-4A9C-ABAE-3BC0045343FC}"/>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83-6228-4A9C-ABAE-3BC0045343FC}"/>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extLst xmlns:c15="http://schemas.microsoft.com/office/drawing/2012/chart"/>
            </c:strRef>
          </c:cat>
          <c:val>
            <c:numRef>
              <c:f>RaceEthnicity!$H$7:$H$15</c:f>
              <c:numCache>
                <c:formatCode>General</c:formatCode>
                <c:ptCount val="9"/>
                <c:pt idx="0">
                  <c:v>0</c:v>
                </c:pt>
                <c:pt idx="1">
                  <c:v>0</c:v>
                </c:pt>
                <c:pt idx="2">
                  <c:v>0</c:v>
                </c:pt>
                <c:pt idx="3">
                  <c:v>0</c:v>
                </c:pt>
                <c:pt idx="4">
                  <c:v>0</c:v>
                </c:pt>
                <c:pt idx="5">
                  <c:v>0</c:v>
                </c:pt>
                <c:pt idx="6">
                  <c:v>0</c:v>
                </c:pt>
                <c:pt idx="7">
                  <c:v>0</c:v>
                </c:pt>
                <c:pt idx="8">
                  <c:v>0</c:v>
                </c:pt>
              </c:numCache>
              <c:extLst xmlns:c15="http://schemas.microsoft.com/office/drawing/2012/chart"/>
            </c:numRef>
          </c:val>
          <c:extLst>
            <c:ext xmlns:c16="http://schemas.microsoft.com/office/drawing/2014/chart" uri="{C3380CC4-5D6E-409C-BE32-E72D297353CC}">
              <c16:uniqueId val="{00000084-6228-4A9C-ABAE-3BC0045343FC}"/>
            </c:ext>
          </c:extLst>
        </c:ser>
        <c:dLbls>
          <c:dLblPos val="outEnd"/>
          <c:showLegendKey val="0"/>
          <c:showVal val="0"/>
          <c:showCatName val="1"/>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RaceEthnicity!$B$6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6228-4A9C-ABAE-3BC0045343F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6-6228-4A9C-ABAE-3BC0045343F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8-6228-4A9C-ABAE-3BC0045343F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A-6228-4A9C-ABAE-3BC0045343FC}"/>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C-6228-4A9C-ABAE-3BC0045343FC}"/>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E-6228-4A9C-ABAE-3BC0045343FC}"/>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0-6228-4A9C-ABAE-3BC0045343FC}"/>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2-6228-4A9C-ABAE-3BC0045343FC}"/>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4-6228-4A9C-ABAE-3BC0045343F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4-6228-4A9C-ABAE-3BC0045343F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6-6228-4A9C-ABAE-3BC0045343F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8-6228-4A9C-ABAE-3BC0045343F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A-6228-4A9C-ABAE-3BC0045343FC}"/>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C-6228-4A9C-ABAE-3BC0045343FC}"/>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E-6228-4A9C-ABAE-3BC0045343FC}"/>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0-6228-4A9C-ABAE-3BC0045343FC}"/>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2-6228-4A9C-ABAE-3BC0045343FC}"/>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4-6228-4A9C-ABAE-3BC0045343FC}"/>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c:ext uri="{02D57815-91ED-43cb-92C2-25804820EDAC}">
                        <c15:formulaRef>
                          <c15:sqref>RaceEthnicity!$B$7:$B$15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5-6228-4A9C-ABAE-3BC0045343FC}"/>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RaceEthnicity!$C$6</c15:sqref>
                        </c15:formulaRef>
                      </c:ext>
                    </c:extLst>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7-6228-4A9C-ABAE-3BC0045343FC}"/>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9-6228-4A9C-ABAE-3BC0045343FC}"/>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B-6228-4A9C-ABAE-3BC0045343FC}"/>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D-6228-4A9C-ABAE-3BC0045343FC}"/>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F-6228-4A9C-ABAE-3BC0045343FC}"/>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1-6228-4A9C-ABAE-3BC0045343FC}"/>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3-6228-4A9C-ABAE-3BC0045343FC}"/>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5-6228-4A9C-ABAE-3BC0045343FC}"/>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7-6228-4A9C-ABAE-3BC0045343F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7-6228-4A9C-ABAE-3BC0045343F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9-6228-4A9C-ABAE-3BC0045343F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B-6228-4A9C-ABAE-3BC0045343F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D-6228-4A9C-ABAE-3BC0045343FC}"/>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F-6228-4A9C-ABAE-3BC0045343FC}"/>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1-6228-4A9C-ABAE-3BC0045343FC}"/>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3-6228-4A9C-ABAE-3BC0045343FC}"/>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5-6228-4A9C-ABAE-3BC0045343FC}"/>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7-6228-4A9C-ABAE-3BC0045343FC}"/>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RaceEthnicity!$C$7:$C$15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38-6228-4A9C-ABAE-3BC0045343F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RaceEthnicity!$D$6</c15:sqref>
                        </c15:formulaRef>
                      </c:ext>
                    </c:extLst>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A-6228-4A9C-ABAE-3BC0045343FC}"/>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C-6228-4A9C-ABAE-3BC0045343FC}"/>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E-6228-4A9C-ABAE-3BC0045343FC}"/>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0-6228-4A9C-ABAE-3BC0045343FC}"/>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2-6228-4A9C-ABAE-3BC0045343FC}"/>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4-6228-4A9C-ABAE-3BC0045343FC}"/>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6-6228-4A9C-ABAE-3BC0045343FC}"/>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8-6228-4A9C-ABAE-3BC0045343FC}"/>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A-6228-4A9C-ABAE-3BC0045343F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A-6228-4A9C-ABAE-3BC0045343F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C-6228-4A9C-ABAE-3BC0045343F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E-6228-4A9C-ABAE-3BC0045343F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0-6228-4A9C-ABAE-3BC0045343FC}"/>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2-6228-4A9C-ABAE-3BC0045343FC}"/>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4-6228-4A9C-ABAE-3BC0045343FC}"/>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6-6228-4A9C-ABAE-3BC0045343FC}"/>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8-6228-4A9C-ABAE-3BC0045343FC}"/>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A-6228-4A9C-ABAE-3BC0045343FC}"/>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RaceEthnicity!$D$7:$D$15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4B-6228-4A9C-ABAE-3BC0045343FC}"/>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RaceEthnicity!$E$6</c15:sqref>
                        </c15:formulaRef>
                      </c:ext>
                    </c:extLst>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1-6228-4A9C-ABAE-3BC0045343FC}"/>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3-6228-4A9C-ABAE-3BC0045343FC}"/>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5-6228-4A9C-ABAE-3BC0045343FC}"/>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7-6228-4A9C-ABAE-3BC0045343FC}"/>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9-6228-4A9C-ABAE-3BC0045343FC}"/>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B-6228-4A9C-ABAE-3BC0045343FC}"/>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D-6228-4A9C-ABAE-3BC0045343FC}"/>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F-6228-4A9C-ABAE-3BC0045343FC}"/>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1-6228-4A9C-ABAE-3BC0045343F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1-6228-4A9C-ABAE-3BC0045343F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3-6228-4A9C-ABAE-3BC0045343F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5-6228-4A9C-ABAE-3BC0045343F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7-6228-4A9C-ABAE-3BC0045343FC}"/>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9-6228-4A9C-ABAE-3BC0045343FC}"/>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B-6228-4A9C-ABAE-3BC0045343FC}"/>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D-6228-4A9C-ABAE-3BC0045343FC}"/>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F-6228-4A9C-ABAE-3BC0045343FC}"/>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1-6228-4A9C-ABAE-3BC0045343FC}"/>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RaceEthnicity!$E$7:$E$15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12-6228-4A9C-ABAE-3BC0045343FC}"/>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RaceEthnicity!$F$6</c15:sqref>
                        </c15:formulaRef>
                      </c:ext>
                    </c:extLst>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D-6228-4A9C-ABAE-3BC0045343FC}"/>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F-6228-4A9C-ABAE-3BC0045343FC}"/>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1-6228-4A9C-ABAE-3BC0045343FC}"/>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3-6228-4A9C-ABAE-3BC0045343FC}"/>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5-6228-4A9C-ABAE-3BC0045343FC}"/>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7-6228-4A9C-ABAE-3BC0045343FC}"/>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9-6228-4A9C-ABAE-3BC0045343FC}"/>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B-6228-4A9C-ABAE-3BC0045343FC}"/>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D-6228-4A9C-ABAE-3BC0045343F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D-6228-4A9C-ABAE-3BC0045343F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F-6228-4A9C-ABAE-3BC0045343F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1-6228-4A9C-ABAE-3BC0045343F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3-6228-4A9C-ABAE-3BC0045343FC}"/>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5-6228-4A9C-ABAE-3BC0045343FC}"/>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7-6228-4A9C-ABAE-3BC0045343FC}"/>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9-6228-4A9C-ABAE-3BC0045343FC}"/>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B-6228-4A9C-ABAE-3BC0045343FC}"/>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D-6228-4A9C-ABAE-3BC0045343FC}"/>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RaceEthnicity!$F$7:$F$15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5E-6228-4A9C-ABAE-3BC0045343FC}"/>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RaceEthnicity!$G$6</c15:sqref>
                        </c15:formulaRef>
                      </c:ext>
                    </c:extLst>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0-6228-4A9C-ABAE-3BC0045343FC}"/>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2-6228-4A9C-ABAE-3BC0045343FC}"/>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4-6228-4A9C-ABAE-3BC0045343FC}"/>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6-6228-4A9C-ABAE-3BC0045343FC}"/>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8-6228-4A9C-ABAE-3BC0045343FC}"/>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A-6228-4A9C-ABAE-3BC0045343FC}"/>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C-6228-4A9C-ABAE-3BC0045343FC}"/>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E-6228-4A9C-ABAE-3BC0045343FC}"/>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0-6228-4A9C-ABAE-3BC0045343F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0-6228-4A9C-ABAE-3BC0045343F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2-6228-4A9C-ABAE-3BC0045343F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4-6228-4A9C-ABAE-3BC0045343F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6-6228-4A9C-ABAE-3BC0045343FC}"/>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8-6228-4A9C-ABAE-3BC0045343FC}"/>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A-6228-4A9C-ABAE-3BC0045343FC}"/>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C-6228-4A9C-ABAE-3BC0045343FC}"/>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E-6228-4A9C-ABAE-3BC0045343FC}"/>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0-6228-4A9C-ABAE-3BC0045343FC}"/>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RaceEthnicity!$G$7:$G$15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71-6228-4A9C-ABAE-3BC0045343FC}"/>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RaceEthnicity!$I$6</c15:sqref>
                        </c15:formulaRef>
                      </c:ext>
                    </c:extLst>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6-6228-4A9C-ABAE-3BC0045343FC}"/>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8-6228-4A9C-ABAE-3BC0045343FC}"/>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A-6228-4A9C-ABAE-3BC0045343FC}"/>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C-6228-4A9C-ABAE-3BC0045343FC}"/>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E-6228-4A9C-ABAE-3BC0045343FC}"/>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0-6228-4A9C-ABAE-3BC0045343FC}"/>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2-6228-4A9C-ABAE-3BC0045343FC}"/>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4-6228-4A9C-ABAE-3BC0045343FC}"/>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6-6228-4A9C-ABAE-3BC0045343F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6-6228-4A9C-ABAE-3BC0045343F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8-6228-4A9C-ABAE-3BC0045343F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A-6228-4A9C-ABAE-3BC0045343F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C-6228-4A9C-ABAE-3BC0045343FC}"/>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E-6228-4A9C-ABAE-3BC0045343FC}"/>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0-6228-4A9C-ABAE-3BC0045343FC}"/>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2-6228-4A9C-ABAE-3BC0045343FC}"/>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4-6228-4A9C-ABAE-3BC0045343FC}"/>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6-6228-4A9C-ABAE-3BC0045343FC}"/>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RaceEthnicity!$I$7:$I$15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97-6228-4A9C-ABAE-3BC0045343FC}"/>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4"/>
          <c:order val="4"/>
          <c:tx>
            <c:strRef>
              <c:f>RaceEthnicity!$F$6</c:f>
              <c:strCache>
                <c:ptCount val="1"/>
                <c:pt idx="0">
                  <c:v>Successful Outcome</c:v>
                </c:pt>
              </c:strCache>
              <c:extLst xmlns:c15="http://schemas.microsoft.com/office/drawing/2012/chart"/>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0-4BDD-439B-BA38-4513398BA066}"/>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2-4BDD-439B-BA38-4513398BA066}"/>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4-4BDD-439B-BA38-4513398BA066}"/>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6-4BDD-439B-BA38-4513398BA066}"/>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8-4BDD-439B-BA38-4513398BA066}"/>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A-4BDD-439B-BA38-4513398BA066}"/>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C-4BDD-439B-BA38-4513398BA066}"/>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E-4BDD-439B-BA38-4513398BA066}"/>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70-4BDD-439B-BA38-4513398BA06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0-4BDD-439B-BA38-4513398BA06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2-4BDD-439B-BA38-4513398BA06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4-4BDD-439B-BA38-4513398BA06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6-4BDD-439B-BA38-4513398BA066}"/>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8-4BDD-439B-BA38-4513398BA066}"/>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A-4BDD-439B-BA38-4513398BA066}"/>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C-4BDD-439B-BA38-4513398BA066}"/>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E-4BDD-439B-BA38-4513398BA066}"/>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70-4BDD-439B-BA38-4513398BA06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extLst xmlns:c15="http://schemas.microsoft.com/office/drawing/2012/chart"/>
            </c:strRef>
          </c:cat>
          <c:val>
            <c:numRef>
              <c:f>RaceEthnicity!$F$7:$F$15</c:f>
              <c:numCache>
                <c:formatCode>General</c:formatCode>
                <c:ptCount val="9"/>
                <c:pt idx="0">
                  <c:v>0</c:v>
                </c:pt>
                <c:pt idx="1">
                  <c:v>0</c:v>
                </c:pt>
                <c:pt idx="2">
                  <c:v>0</c:v>
                </c:pt>
                <c:pt idx="3">
                  <c:v>0</c:v>
                </c:pt>
                <c:pt idx="4">
                  <c:v>0</c:v>
                </c:pt>
                <c:pt idx="5">
                  <c:v>0</c:v>
                </c:pt>
                <c:pt idx="6">
                  <c:v>0</c:v>
                </c:pt>
                <c:pt idx="7">
                  <c:v>0</c:v>
                </c:pt>
                <c:pt idx="8">
                  <c:v>0</c:v>
                </c:pt>
              </c:numCache>
              <c:extLst xmlns:c15="http://schemas.microsoft.com/office/drawing/2012/chart"/>
            </c:numRef>
          </c:val>
          <c:extLst>
            <c:ext xmlns:c16="http://schemas.microsoft.com/office/drawing/2014/chart" uri="{C3380CC4-5D6E-409C-BE32-E72D297353CC}">
              <c16:uniqueId val="{00000071-4BDD-439B-BA38-4513398BA066}"/>
            </c:ext>
          </c:extLst>
        </c:ser>
        <c:dLbls>
          <c:dLblPos val="outEnd"/>
          <c:showLegendKey val="0"/>
          <c:showVal val="0"/>
          <c:showCatName val="1"/>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RaceEthnicity!$B$6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4BDD-439B-BA38-4513398BA066}"/>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6-4BDD-439B-BA38-4513398BA066}"/>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8-4BDD-439B-BA38-4513398BA066}"/>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A-4BDD-439B-BA38-4513398BA066}"/>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C-4BDD-439B-BA38-4513398BA066}"/>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E-4BDD-439B-BA38-4513398BA066}"/>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0-4BDD-439B-BA38-4513398BA066}"/>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2-4BDD-439B-BA38-4513398BA066}"/>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4-4BDD-439B-BA38-4513398BA06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4-4BDD-439B-BA38-4513398BA06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6-4BDD-439B-BA38-4513398BA06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8-4BDD-439B-BA38-4513398BA06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A-4BDD-439B-BA38-4513398BA066}"/>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C-4BDD-439B-BA38-4513398BA066}"/>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E-4BDD-439B-BA38-4513398BA066}"/>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0-4BDD-439B-BA38-4513398BA066}"/>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2-4BDD-439B-BA38-4513398BA066}"/>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4-4BDD-439B-BA38-4513398BA066}"/>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c:ext uri="{02D57815-91ED-43cb-92C2-25804820EDAC}">
                        <c15:formulaRef>
                          <c15:sqref>RaceEthnicity!$B$7:$B$15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5-4BDD-439B-BA38-4513398BA066}"/>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RaceEthnicity!$C$6</c15:sqref>
                        </c15:formulaRef>
                      </c:ext>
                    </c:extLst>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7-4BDD-439B-BA38-4513398BA06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9-4BDD-439B-BA38-4513398BA06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B-4BDD-439B-BA38-4513398BA06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D-4BDD-439B-BA38-4513398BA066}"/>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F-4BDD-439B-BA38-4513398BA066}"/>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1-4BDD-439B-BA38-4513398BA066}"/>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3-4BDD-439B-BA38-4513398BA066}"/>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5-4BDD-439B-BA38-4513398BA066}"/>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7-4BDD-439B-BA38-4513398BA06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7-4BDD-439B-BA38-4513398BA06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9-4BDD-439B-BA38-4513398BA06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B-4BDD-439B-BA38-4513398BA06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D-4BDD-439B-BA38-4513398BA066}"/>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F-4BDD-439B-BA38-4513398BA066}"/>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1-4BDD-439B-BA38-4513398BA066}"/>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3-4BDD-439B-BA38-4513398BA066}"/>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5-4BDD-439B-BA38-4513398BA066}"/>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7-4BDD-439B-BA38-4513398BA06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RaceEthnicity!$C$7:$C$15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38-4BDD-439B-BA38-4513398BA066}"/>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RaceEthnicity!$D$6</c15:sqref>
                        </c15:formulaRef>
                      </c:ext>
                    </c:extLst>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A-4BDD-439B-BA38-4513398BA06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C-4BDD-439B-BA38-4513398BA06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E-4BDD-439B-BA38-4513398BA06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0-4BDD-439B-BA38-4513398BA066}"/>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2-4BDD-439B-BA38-4513398BA066}"/>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4-4BDD-439B-BA38-4513398BA066}"/>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6-4BDD-439B-BA38-4513398BA066}"/>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8-4BDD-439B-BA38-4513398BA066}"/>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A-4BDD-439B-BA38-4513398BA06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A-4BDD-439B-BA38-4513398BA06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C-4BDD-439B-BA38-4513398BA06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E-4BDD-439B-BA38-4513398BA06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0-4BDD-439B-BA38-4513398BA066}"/>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2-4BDD-439B-BA38-4513398BA066}"/>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4-4BDD-439B-BA38-4513398BA066}"/>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6-4BDD-439B-BA38-4513398BA066}"/>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8-4BDD-439B-BA38-4513398BA066}"/>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A-4BDD-439B-BA38-4513398BA06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RaceEthnicity!$D$7:$D$15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4B-4BDD-439B-BA38-4513398BA066}"/>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RaceEthnicity!$E$6</c15:sqref>
                        </c15:formulaRef>
                      </c:ext>
                    </c:extLst>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D-4BDD-439B-BA38-4513398BA06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F-4BDD-439B-BA38-4513398BA06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1-4BDD-439B-BA38-4513398BA06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3-4BDD-439B-BA38-4513398BA066}"/>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5-4BDD-439B-BA38-4513398BA066}"/>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7-4BDD-439B-BA38-4513398BA066}"/>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9-4BDD-439B-BA38-4513398BA066}"/>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B-4BDD-439B-BA38-4513398BA066}"/>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D-4BDD-439B-BA38-4513398BA06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D-4BDD-439B-BA38-4513398BA06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F-4BDD-439B-BA38-4513398BA06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1-4BDD-439B-BA38-4513398BA06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3-4BDD-439B-BA38-4513398BA066}"/>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5-4BDD-439B-BA38-4513398BA066}"/>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7-4BDD-439B-BA38-4513398BA066}"/>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9-4BDD-439B-BA38-4513398BA066}"/>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B-4BDD-439B-BA38-4513398BA066}"/>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D-4BDD-439B-BA38-4513398BA06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RaceEthnicity!$E$7:$E$15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5E-4BDD-439B-BA38-4513398BA066}"/>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RaceEthnicity!$G$6</c15:sqref>
                        </c15:formulaRef>
                      </c:ext>
                    </c:extLst>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3-4BDD-439B-BA38-4513398BA06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5-4BDD-439B-BA38-4513398BA06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7-4BDD-439B-BA38-4513398BA06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9-4BDD-439B-BA38-4513398BA066}"/>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B-4BDD-439B-BA38-4513398BA066}"/>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D-4BDD-439B-BA38-4513398BA066}"/>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F-4BDD-439B-BA38-4513398BA066}"/>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1-4BDD-439B-BA38-4513398BA066}"/>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3-4BDD-439B-BA38-4513398BA06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3-4BDD-439B-BA38-4513398BA06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5-4BDD-439B-BA38-4513398BA06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7-4BDD-439B-BA38-4513398BA06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9-4BDD-439B-BA38-4513398BA066}"/>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B-4BDD-439B-BA38-4513398BA066}"/>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D-4BDD-439B-BA38-4513398BA066}"/>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F-4BDD-439B-BA38-4513398BA066}"/>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1-4BDD-439B-BA38-4513398BA066}"/>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3-4BDD-439B-BA38-4513398BA066}"/>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RaceEthnicity!$G$7:$G$15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84-4BDD-439B-BA38-4513398BA066}"/>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RaceEthnicity!$H$6</c15:sqref>
                        </c15:formulaRef>
                      </c:ext>
                    </c:extLst>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1-4BDD-439B-BA38-4513398BA06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3-4BDD-439B-BA38-4513398BA06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5-4BDD-439B-BA38-4513398BA06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7-4BDD-439B-BA38-4513398BA066}"/>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9-4BDD-439B-BA38-4513398BA066}"/>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B-4BDD-439B-BA38-4513398BA066}"/>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D-4BDD-439B-BA38-4513398BA066}"/>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F-4BDD-439B-BA38-4513398BA066}"/>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1-4BDD-439B-BA38-4513398BA06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1-4BDD-439B-BA38-4513398BA06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3-4BDD-439B-BA38-4513398BA06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5-4BDD-439B-BA38-4513398BA06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7-4BDD-439B-BA38-4513398BA066}"/>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9-4BDD-439B-BA38-4513398BA066}"/>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B-4BDD-439B-BA38-4513398BA066}"/>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D-4BDD-439B-BA38-4513398BA066}"/>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F-4BDD-439B-BA38-4513398BA066}"/>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1-4BDD-439B-BA38-4513398BA06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RaceEthnicity!$H$7:$H$15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12-4BDD-439B-BA38-4513398BA066}"/>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RaceEthnicity!$I$6</c15:sqref>
                        </c15:formulaRef>
                      </c:ext>
                    </c:extLst>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6-4BDD-439B-BA38-4513398BA06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8-4BDD-439B-BA38-4513398BA06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A-4BDD-439B-BA38-4513398BA06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C-4BDD-439B-BA38-4513398BA066}"/>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E-4BDD-439B-BA38-4513398BA066}"/>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0-4BDD-439B-BA38-4513398BA066}"/>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2-4BDD-439B-BA38-4513398BA066}"/>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4-4BDD-439B-BA38-4513398BA066}"/>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6-4BDD-439B-BA38-4513398BA06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6-4BDD-439B-BA38-4513398BA06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8-4BDD-439B-BA38-4513398BA06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A-4BDD-439B-BA38-4513398BA06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C-4BDD-439B-BA38-4513398BA066}"/>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E-4BDD-439B-BA38-4513398BA066}"/>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0-4BDD-439B-BA38-4513398BA066}"/>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2-4BDD-439B-BA38-4513398BA066}"/>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4-4BDD-439B-BA38-4513398BA066}"/>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6-4BDD-439B-BA38-4513398BA06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RaceEthnicity!$I$7:$I$15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97-4BDD-439B-BA38-4513398BA066}"/>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5"/>
          <c:order val="5"/>
          <c:tx>
            <c:strRef>
              <c:f>RaceEthnicity!$G$6</c:f>
              <c:strCache>
                <c:ptCount val="1"/>
                <c:pt idx="0">
                  <c:v>Unsuccessful Outcome</c:v>
                </c:pt>
              </c:strCache>
              <c:extLst xmlns:c15="http://schemas.microsoft.com/office/drawing/2012/chart"/>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0-B14E-4890-B0A2-631953DAD5C7}"/>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2-B14E-4890-B0A2-631953DAD5C7}"/>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4-B14E-4890-B0A2-631953DAD5C7}"/>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6-B14E-4890-B0A2-631953DAD5C7}"/>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8-B14E-4890-B0A2-631953DAD5C7}"/>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A-B14E-4890-B0A2-631953DAD5C7}"/>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C-B14E-4890-B0A2-631953DAD5C7}"/>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E-B14E-4890-B0A2-631953DAD5C7}"/>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70-B14E-4890-B0A2-631953DAD5C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0-B14E-4890-B0A2-631953DAD5C7}"/>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2-B14E-4890-B0A2-631953DAD5C7}"/>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4-B14E-4890-B0A2-631953DAD5C7}"/>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6-B14E-4890-B0A2-631953DAD5C7}"/>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8-B14E-4890-B0A2-631953DAD5C7}"/>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A-B14E-4890-B0A2-631953DAD5C7}"/>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C-B14E-4890-B0A2-631953DAD5C7}"/>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E-B14E-4890-B0A2-631953DAD5C7}"/>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70-B14E-4890-B0A2-631953DAD5C7}"/>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extLst xmlns:c15="http://schemas.microsoft.com/office/drawing/2012/chart"/>
            </c:strRef>
          </c:cat>
          <c:val>
            <c:numRef>
              <c:f>RaceEthnicity!$G$7:$G$15</c:f>
              <c:numCache>
                <c:formatCode>General</c:formatCode>
                <c:ptCount val="9"/>
                <c:pt idx="0">
                  <c:v>0</c:v>
                </c:pt>
                <c:pt idx="1">
                  <c:v>0</c:v>
                </c:pt>
                <c:pt idx="2">
                  <c:v>0</c:v>
                </c:pt>
                <c:pt idx="3">
                  <c:v>0</c:v>
                </c:pt>
                <c:pt idx="4">
                  <c:v>0</c:v>
                </c:pt>
                <c:pt idx="5">
                  <c:v>0</c:v>
                </c:pt>
                <c:pt idx="6">
                  <c:v>0</c:v>
                </c:pt>
                <c:pt idx="7">
                  <c:v>0</c:v>
                </c:pt>
                <c:pt idx="8">
                  <c:v>0</c:v>
                </c:pt>
              </c:numCache>
              <c:extLst xmlns:c15="http://schemas.microsoft.com/office/drawing/2012/chart"/>
            </c:numRef>
          </c:val>
          <c:extLst>
            <c:ext xmlns:c16="http://schemas.microsoft.com/office/drawing/2014/chart" uri="{C3380CC4-5D6E-409C-BE32-E72D297353CC}">
              <c16:uniqueId val="{00000071-B14E-4890-B0A2-631953DAD5C7}"/>
            </c:ext>
          </c:extLst>
        </c:ser>
        <c:dLbls>
          <c:dLblPos val="outEnd"/>
          <c:showLegendKey val="0"/>
          <c:showVal val="0"/>
          <c:showCatName val="1"/>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RaceEthnicity!$B$6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B14E-4890-B0A2-631953DAD5C7}"/>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6-B14E-4890-B0A2-631953DAD5C7}"/>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8-B14E-4890-B0A2-631953DAD5C7}"/>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A-B14E-4890-B0A2-631953DAD5C7}"/>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C-B14E-4890-B0A2-631953DAD5C7}"/>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E-B14E-4890-B0A2-631953DAD5C7}"/>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0-B14E-4890-B0A2-631953DAD5C7}"/>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2-B14E-4890-B0A2-631953DAD5C7}"/>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4-B14E-4890-B0A2-631953DAD5C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4-B14E-4890-B0A2-631953DAD5C7}"/>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6-B14E-4890-B0A2-631953DAD5C7}"/>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8-B14E-4890-B0A2-631953DAD5C7}"/>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A-B14E-4890-B0A2-631953DAD5C7}"/>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C-B14E-4890-B0A2-631953DAD5C7}"/>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E-B14E-4890-B0A2-631953DAD5C7}"/>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0-B14E-4890-B0A2-631953DAD5C7}"/>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2-B14E-4890-B0A2-631953DAD5C7}"/>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4-B14E-4890-B0A2-631953DAD5C7}"/>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c:ext uri="{02D57815-91ED-43cb-92C2-25804820EDAC}">
                        <c15:formulaRef>
                          <c15:sqref>RaceEthnicity!$B$7:$B$15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5-B14E-4890-B0A2-631953DAD5C7}"/>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RaceEthnicity!$C$6</c15:sqref>
                        </c15:formulaRef>
                      </c:ext>
                    </c:extLst>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7-B14E-4890-B0A2-631953DAD5C7}"/>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9-B14E-4890-B0A2-631953DAD5C7}"/>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B-B14E-4890-B0A2-631953DAD5C7}"/>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D-B14E-4890-B0A2-631953DAD5C7}"/>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F-B14E-4890-B0A2-631953DAD5C7}"/>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1-B14E-4890-B0A2-631953DAD5C7}"/>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3-B14E-4890-B0A2-631953DAD5C7}"/>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5-B14E-4890-B0A2-631953DAD5C7}"/>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7-B14E-4890-B0A2-631953DAD5C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7-B14E-4890-B0A2-631953DAD5C7}"/>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9-B14E-4890-B0A2-631953DAD5C7}"/>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B-B14E-4890-B0A2-631953DAD5C7}"/>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D-B14E-4890-B0A2-631953DAD5C7}"/>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F-B14E-4890-B0A2-631953DAD5C7}"/>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1-B14E-4890-B0A2-631953DAD5C7}"/>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3-B14E-4890-B0A2-631953DAD5C7}"/>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5-B14E-4890-B0A2-631953DAD5C7}"/>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7-B14E-4890-B0A2-631953DAD5C7}"/>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RaceEthnicity!$C$7:$C$15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38-B14E-4890-B0A2-631953DAD5C7}"/>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RaceEthnicity!$D$6</c15:sqref>
                        </c15:formulaRef>
                      </c:ext>
                    </c:extLst>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A-B14E-4890-B0A2-631953DAD5C7}"/>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C-B14E-4890-B0A2-631953DAD5C7}"/>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E-B14E-4890-B0A2-631953DAD5C7}"/>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0-B14E-4890-B0A2-631953DAD5C7}"/>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2-B14E-4890-B0A2-631953DAD5C7}"/>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4-B14E-4890-B0A2-631953DAD5C7}"/>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6-B14E-4890-B0A2-631953DAD5C7}"/>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8-B14E-4890-B0A2-631953DAD5C7}"/>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A-B14E-4890-B0A2-631953DAD5C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A-B14E-4890-B0A2-631953DAD5C7}"/>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C-B14E-4890-B0A2-631953DAD5C7}"/>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E-B14E-4890-B0A2-631953DAD5C7}"/>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0-B14E-4890-B0A2-631953DAD5C7}"/>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2-B14E-4890-B0A2-631953DAD5C7}"/>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4-B14E-4890-B0A2-631953DAD5C7}"/>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6-B14E-4890-B0A2-631953DAD5C7}"/>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8-B14E-4890-B0A2-631953DAD5C7}"/>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A-B14E-4890-B0A2-631953DAD5C7}"/>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RaceEthnicity!$D$7:$D$15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4B-B14E-4890-B0A2-631953DAD5C7}"/>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RaceEthnicity!$E$6</c15:sqref>
                        </c15:formulaRef>
                      </c:ext>
                    </c:extLst>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D-B14E-4890-B0A2-631953DAD5C7}"/>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F-B14E-4890-B0A2-631953DAD5C7}"/>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1-B14E-4890-B0A2-631953DAD5C7}"/>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3-B14E-4890-B0A2-631953DAD5C7}"/>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5-B14E-4890-B0A2-631953DAD5C7}"/>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7-B14E-4890-B0A2-631953DAD5C7}"/>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9-B14E-4890-B0A2-631953DAD5C7}"/>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B-B14E-4890-B0A2-631953DAD5C7}"/>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D-B14E-4890-B0A2-631953DAD5C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D-B14E-4890-B0A2-631953DAD5C7}"/>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F-B14E-4890-B0A2-631953DAD5C7}"/>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1-B14E-4890-B0A2-631953DAD5C7}"/>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3-B14E-4890-B0A2-631953DAD5C7}"/>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5-B14E-4890-B0A2-631953DAD5C7}"/>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7-B14E-4890-B0A2-631953DAD5C7}"/>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9-B14E-4890-B0A2-631953DAD5C7}"/>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B-B14E-4890-B0A2-631953DAD5C7}"/>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D-B14E-4890-B0A2-631953DAD5C7}"/>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RaceEthnicity!$E$7:$E$15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5E-B14E-4890-B0A2-631953DAD5C7}"/>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RaceEthnicity!$F$6</c15:sqref>
                        </c15:formulaRef>
                      </c:ext>
                    </c:extLst>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1-B14E-4890-B0A2-631953DAD5C7}"/>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3-B14E-4890-B0A2-631953DAD5C7}"/>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5-B14E-4890-B0A2-631953DAD5C7}"/>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7-B14E-4890-B0A2-631953DAD5C7}"/>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9-B14E-4890-B0A2-631953DAD5C7}"/>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B-B14E-4890-B0A2-631953DAD5C7}"/>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D-B14E-4890-B0A2-631953DAD5C7}"/>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F-B14E-4890-B0A2-631953DAD5C7}"/>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1-B14E-4890-B0A2-631953DAD5C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1-B14E-4890-B0A2-631953DAD5C7}"/>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3-B14E-4890-B0A2-631953DAD5C7}"/>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5-B14E-4890-B0A2-631953DAD5C7}"/>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7-B14E-4890-B0A2-631953DAD5C7}"/>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9-B14E-4890-B0A2-631953DAD5C7}"/>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B-B14E-4890-B0A2-631953DAD5C7}"/>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D-B14E-4890-B0A2-631953DAD5C7}"/>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F-B14E-4890-B0A2-631953DAD5C7}"/>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1-B14E-4890-B0A2-631953DAD5C7}"/>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RaceEthnicity!$F$7:$F$15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12-B14E-4890-B0A2-631953DAD5C7}"/>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RaceEthnicity!$H$6</c15:sqref>
                        </c15:formulaRef>
                      </c:ext>
                    </c:extLst>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3-B14E-4890-B0A2-631953DAD5C7}"/>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5-B14E-4890-B0A2-631953DAD5C7}"/>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7-B14E-4890-B0A2-631953DAD5C7}"/>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9-B14E-4890-B0A2-631953DAD5C7}"/>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B-B14E-4890-B0A2-631953DAD5C7}"/>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D-B14E-4890-B0A2-631953DAD5C7}"/>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F-B14E-4890-B0A2-631953DAD5C7}"/>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1-B14E-4890-B0A2-631953DAD5C7}"/>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3-B14E-4890-B0A2-631953DAD5C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73-B14E-4890-B0A2-631953DAD5C7}"/>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75-B14E-4890-B0A2-631953DAD5C7}"/>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77-B14E-4890-B0A2-631953DAD5C7}"/>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79-B14E-4890-B0A2-631953DAD5C7}"/>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7B-B14E-4890-B0A2-631953DAD5C7}"/>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7D-B14E-4890-B0A2-631953DAD5C7}"/>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7F-B14E-4890-B0A2-631953DAD5C7}"/>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1-B14E-4890-B0A2-631953DAD5C7}"/>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3-B14E-4890-B0A2-631953DAD5C7}"/>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RaceEthnicity!$H$7:$H$15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84-B14E-4890-B0A2-631953DAD5C7}"/>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RaceEthnicity!$I$6</c15:sqref>
                        </c15:formulaRef>
                      </c:ext>
                    </c:extLst>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6-B14E-4890-B0A2-631953DAD5C7}"/>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8-B14E-4890-B0A2-631953DAD5C7}"/>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A-B14E-4890-B0A2-631953DAD5C7}"/>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C-B14E-4890-B0A2-631953DAD5C7}"/>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E-B14E-4890-B0A2-631953DAD5C7}"/>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0-B14E-4890-B0A2-631953DAD5C7}"/>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2-B14E-4890-B0A2-631953DAD5C7}"/>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4-B14E-4890-B0A2-631953DAD5C7}"/>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6-B14E-4890-B0A2-631953DAD5C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6-B14E-4890-B0A2-631953DAD5C7}"/>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8-B14E-4890-B0A2-631953DAD5C7}"/>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A-B14E-4890-B0A2-631953DAD5C7}"/>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C-B14E-4890-B0A2-631953DAD5C7}"/>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E-B14E-4890-B0A2-631953DAD5C7}"/>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0-B14E-4890-B0A2-631953DAD5C7}"/>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2-B14E-4890-B0A2-631953DAD5C7}"/>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4-B14E-4890-B0A2-631953DAD5C7}"/>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6-B14E-4890-B0A2-631953DAD5C7}"/>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RaceEthnicity!$I$7:$I$15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97-B14E-4890-B0A2-631953DAD5C7}"/>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Gender!$B$6</c:f>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8-FCEF-40CB-86E9-F43880717D4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FCEF-40CB-86E9-F43880717D4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FCEF-40CB-86E9-F43880717D4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FCEF-40CB-86E9-F43880717D4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8-FCEF-40CB-86E9-F43880717D4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9-FCEF-40CB-86E9-F43880717D4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A-FCEF-40CB-86E9-F43880717D4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B-FCEF-40CB-86E9-F43880717D4C}"/>
                </c:ext>
              </c:extLst>
            </c:dLbl>
            <c:spPr>
              <a:noFill/>
              <a:ln>
                <a:noFill/>
              </a:ln>
              <a:effectLst/>
            </c:sp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Gender!$A$7:$A$10</c:f>
              <c:strCache>
                <c:ptCount val="4"/>
                <c:pt idx="0">
                  <c:v>Women</c:v>
                </c:pt>
                <c:pt idx="1">
                  <c:v>Men</c:v>
                </c:pt>
                <c:pt idx="2">
                  <c:v>Non-Binary</c:v>
                </c:pt>
                <c:pt idx="3">
                  <c:v>Other/Unknown</c:v>
                </c:pt>
              </c:strCache>
            </c:strRef>
          </c:cat>
          <c:val>
            <c:numRef>
              <c:f>Gender!$B$7:$B$10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FCEF-40CB-86E9-F43880717D4C}"/>
            </c:ext>
          </c:extLst>
        </c:ser>
        <c:ser>
          <c:idx val="1"/>
          <c:order val="1"/>
          <c:tx>
            <c:strRef>
              <c:f>Gender!$C$6</c:f>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FCEF-40CB-86E9-F43880717D4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FCEF-40CB-86E9-F43880717D4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FCEF-40CB-86E9-F43880717D4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FCEF-40CB-86E9-F43880717D4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C-FCEF-40CB-86E9-F43880717D4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D-FCEF-40CB-86E9-F43880717D4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E-FCEF-40CB-86E9-F43880717D4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F-FCEF-40CB-86E9-F43880717D4C}"/>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Gender!$A$7:$A$10</c:f>
              <c:strCache>
                <c:ptCount val="4"/>
                <c:pt idx="0">
                  <c:v>Women</c:v>
                </c:pt>
                <c:pt idx="1">
                  <c:v>Men</c:v>
                </c:pt>
                <c:pt idx="2">
                  <c:v>Non-Binary</c:v>
                </c:pt>
                <c:pt idx="3">
                  <c:v>Other/Unknown</c:v>
                </c:pt>
              </c:strCache>
            </c:strRef>
          </c:cat>
          <c:val>
            <c:numRef>
              <c:f>Gender!$C$7:$C$10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FCEF-40CB-86E9-F43880717D4C}"/>
            </c:ext>
          </c:extLst>
        </c:ser>
        <c:ser>
          <c:idx val="2"/>
          <c:order val="2"/>
          <c:tx>
            <c:strRef>
              <c:f>Gender!$D$6</c:f>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FCEF-40CB-86E9-F43880717D4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FCEF-40CB-86E9-F43880717D4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2-FCEF-40CB-86E9-F43880717D4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FCEF-40CB-86E9-F43880717D4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0-FCEF-40CB-86E9-F43880717D4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1-FCEF-40CB-86E9-F43880717D4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2-FCEF-40CB-86E9-F43880717D4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3-FCEF-40CB-86E9-F43880717D4C}"/>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Gender!$A$7:$A$10</c:f>
              <c:strCache>
                <c:ptCount val="4"/>
                <c:pt idx="0">
                  <c:v>Women</c:v>
                </c:pt>
                <c:pt idx="1">
                  <c:v>Men</c:v>
                </c:pt>
                <c:pt idx="2">
                  <c:v>Non-Binary</c:v>
                </c:pt>
                <c:pt idx="3">
                  <c:v>Other/Unknown</c:v>
                </c:pt>
              </c:strCache>
            </c:strRef>
          </c:cat>
          <c:val>
            <c:numRef>
              <c:f>Gender!$D$7:$D$10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FCEF-40CB-86E9-F43880717D4C}"/>
            </c:ext>
          </c:extLst>
        </c:ser>
        <c:ser>
          <c:idx val="3"/>
          <c:order val="3"/>
          <c:tx>
            <c:strRef>
              <c:f>Gender!$E$6</c:f>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FCEF-40CB-86E9-F43880717D4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FCEF-40CB-86E9-F43880717D4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6-FCEF-40CB-86E9-F43880717D4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FCEF-40CB-86E9-F43880717D4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4-FCEF-40CB-86E9-F43880717D4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5-FCEF-40CB-86E9-F43880717D4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6-FCEF-40CB-86E9-F43880717D4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7-FCEF-40CB-86E9-F43880717D4C}"/>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Gender!$A$7:$A$10</c:f>
              <c:strCache>
                <c:ptCount val="4"/>
                <c:pt idx="0">
                  <c:v>Women</c:v>
                </c:pt>
                <c:pt idx="1">
                  <c:v>Men</c:v>
                </c:pt>
                <c:pt idx="2">
                  <c:v>Non-Binary</c:v>
                </c:pt>
                <c:pt idx="3">
                  <c:v>Other/Unknown</c:v>
                </c:pt>
              </c:strCache>
            </c:strRef>
          </c:cat>
          <c:val>
            <c:numRef>
              <c:f>Gender!$E$7:$E$10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FCEF-40CB-86E9-F43880717D4C}"/>
            </c:ext>
          </c:extLst>
        </c:ser>
        <c:ser>
          <c:idx val="4"/>
          <c:order val="4"/>
          <c:tx>
            <c:strRef>
              <c:f>Gender!$F$6</c:f>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8-FCEF-40CB-86E9-F43880717D4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FCEF-40CB-86E9-F43880717D4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A-FCEF-40CB-86E9-F43880717D4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FCEF-40CB-86E9-F43880717D4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8-FCEF-40CB-86E9-F43880717D4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9-FCEF-40CB-86E9-F43880717D4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A-FCEF-40CB-86E9-F43880717D4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B-FCEF-40CB-86E9-F43880717D4C}"/>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Gender!$A$7:$A$10</c:f>
              <c:strCache>
                <c:ptCount val="4"/>
                <c:pt idx="0">
                  <c:v>Women</c:v>
                </c:pt>
                <c:pt idx="1">
                  <c:v>Men</c:v>
                </c:pt>
                <c:pt idx="2">
                  <c:v>Non-Binary</c:v>
                </c:pt>
                <c:pt idx="3">
                  <c:v>Other/Unknown</c:v>
                </c:pt>
              </c:strCache>
            </c:strRef>
          </c:cat>
          <c:val>
            <c:numRef>
              <c:f>Gender!$F$7:$F$10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4-FCEF-40CB-86E9-F43880717D4C}"/>
            </c:ext>
          </c:extLst>
        </c:ser>
        <c:ser>
          <c:idx val="5"/>
          <c:order val="5"/>
          <c:tx>
            <c:strRef>
              <c:f>Gender!$G$6</c:f>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C-FCEF-40CB-86E9-F43880717D4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FCEF-40CB-86E9-F43880717D4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E-FCEF-40CB-86E9-F43880717D4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FCEF-40CB-86E9-F43880717D4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C-FCEF-40CB-86E9-F43880717D4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D-FCEF-40CB-86E9-F43880717D4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E-FCEF-40CB-86E9-F43880717D4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F-FCEF-40CB-86E9-F43880717D4C}"/>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Gender!$A$7:$A$10</c:f>
              <c:strCache>
                <c:ptCount val="4"/>
                <c:pt idx="0">
                  <c:v>Women</c:v>
                </c:pt>
                <c:pt idx="1">
                  <c:v>Men</c:v>
                </c:pt>
                <c:pt idx="2">
                  <c:v>Non-Binary</c:v>
                </c:pt>
                <c:pt idx="3">
                  <c:v>Other/Unknown</c:v>
                </c:pt>
              </c:strCache>
            </c:strRef>
          </c:cat>
          <c:val>
            <c:numRef>
              <c:f>Gender!$G$7:$G$10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5-FCEF-40CB-86E9-F43880717D4C}"/>
            </c:ext>
          </c:extLst>
        </c:ser>
        <c:ser>
          <c:idx val="6"/>
          <c:order val="6"/>
          <c:tx>
            <c:strRef>
              <c:f>Gender!$H$6</c:f>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0-FCEF-40CB-86E9-F43880717D4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FCEF-40CB-86E9-F43880717D4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2-FCEF-40CB-86E9-F43880717D4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FCEF-40CB-86E9-F43880717D4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20-FCEF-40CB-86E9-F43880717D4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21-FCEF-40CB-86E9-F43880717D4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22-FCEF-40CB-86E9-F43880717D4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23-FCEF-40CB-86E9-F43880717D4C}"/>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Gender!$A$7:$A$10</c:f>
              <c:strCache>
                <c:ptCount val="4"/>
                <c:pt idx="0">
                  <c:v>Women</c:v>
                </c:pt>
                <c:pt idx="1">
                  <c:v>Men</c:v>
                </c:pt>
                <c:pt idx="2">
                  <c:v>Non-Binary</c:v>
                </c:pt>
                <c:pt idx="3">
                  <c:v>Other/Unknown</c:v>
                </c:pt>
              </c:strCache>
            </c:strRef>
          </c:cat>
          <c:val>
            <c:numRef>
              <c:f>Gender!$H$7:$H$10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6-FCEF-40CB-86E9-F43880717D4C}"/>
            </c:ext>
          </c:extLst>
        </c:ser>
        <c:ser>
          <c:idx val="7"/>
          <c:order val="7"/>
          <c:tx>
            <c:strRef>
              <c:f>Gender!$I$6</c:f>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4-FCEF-40CB-86E9-F43880717D4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FCEF-40CB-86E9-F43880717D4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6-FCEF-40CB-86E9-F43880717D4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FCEF-40CB-86E9-F43880717D4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24-FCEF-40CB-86E9-F43880717D4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25-FCEF-40CB-86E9-F43880717D4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26-FCEF-40CB-86E9-F43880717D4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27-FCEF-40CB-86E9-F43880717D4C}"/>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Gender!$A$7:$A$10</c:f>
              <c:strCache>
                <c:ptCount val="4"/>
                <c:pt idx="0">
                  <c:v>Women</c:v>
                </c:pt>
                <c:pt idx="1">
                  <c:v>Men</c:v>
                </c:pt>
                <c:pt idx="2">
                  <c:v>Non-Binary</c:v>
                </c:pt>
                <c:pt idx="3">
                  <c:v>Other/Unknown</c:v>
                </c:pt>
              </c:strCache>
            </c:strRef>
          </c:cat>
          <c:val>
            <c:numRef>
              <c:f>Gender!$I$7:$I$10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7-FCEF-40CB-86E9-F43880717D4C}"/>
            </c:ext>
          </c:extLst>
        </c:ser>
        <c:dLbls>
          <c:dLblPos val="outEnd"/>
          <c:showLegendKey val="0"/>
          <c:showVal val="1"/>
          <c:showCatName val="0"/>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withinLinearReversed" id="25">
  <a:schemeClr val="accent5"/>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withinLinearReversed" id="21">
  <a:schemeClr val="accent1"/>
</cs:colorStyle>
</file>

<file path=xl/charts/colors43.xml><?xml version="1.0" encoding="utf-8"?>
<cs:colorStyle xmlns:cs="http://schemas.microsoft.com/office/drawing/2012/chartStyle" xmlns:a="http://schemas.openxmlformats.org/drawingml/2006/main" meth="withinLinearReversed" id="21">
  <a:schemeClr val="accent1"/>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public.tableau.com/app/profile/wsccr/viz/DependencyDashboard/MonthlyUpdates-CurrentYear" TargetMode="Externa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43.xml"/><Relationship Id="rId1"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chart" Target="../charts/chart2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chart" Target="../charts/chart2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chart" Target="../charts/chart34.xml"/><Relationship Id="rId5" Type="http://schemas.openxmlformats.org/officeDocument/2006/relationships/chart" Target="../charts/chart33.xml"/><Relationship Id="rId4" Type="http://schemas.openxmlformats.org/officeDocument/2006/relationships/chart" Target="../charts/chart3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chart" Target="../charts/chart35.xml"/><Relationship Id="rId4" Type="http://schemas.openxmlformats.org/officeDocument/2006/relationships/chart" Target="../charts/chart38.xml"/></Relationships>
</file>

<file path=xl/drawings/drawing1.xml><?xml version="1.0" encoding="utf-8"?>
<xdr:wsDr xmlns:xdr="http://schemas.openxmlformats.org/drawingml/2006/spreadsheetDrawing" xmlns:a="http://schemas.openxmlformats.org/drawingml/2006/main">
  <xdr:twoCellAnchor>
    <xdr:from>
      <xdr:col>9</xdr:col>
      <xdr:colOff>53791</xdr:colOff>
      <xdr:row>40</xdr:row>
      <xdr:rowOff>251460</xdr:rowOff>
    </xdr:from>
    <xdr:to>
      <xdr:col>9</xdr:col>
      <xdr:colOff>662940</xdr:colOff>
      <xdr:row>48</xdr:row>
      <xdr:rowOff>80684</xdr:rowOff>
    </xdr:to>
    <xdr:cxnSp macro="">
      <xdr:nvCxnSpPr>
        <xdr:cNvPr id="2" name="Straight Arrow Connector 1">
          <a:extLst>
            <a:ext uri="{FF2B5EF4-FFF2-40B4-BE49-F238E27FC236}">
              <a16:creationId xmlns:a16="http://schemas.microsoft.com/office/drawing/2014/main" id="{00000000-0008-0000-0000-000002000000}"/>
            </a:ext>
          </a:extLst>
        </xdr:cNvPr>
        <xdr:cNvCxnSpPr/>
      </xdr:nvCxnSpPr>
      <xdr:spPr>
        <a:xfrm flipH="1">
          <a:off x="9746431" y="10256520"/>
          <a:ext cx="609149" cy="1658024"/>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44823</xdr:colOff>
      <xdr:row>37</xdr:row>
      <xdr:rowOff>89648</xdr:rowOff>
    </xdr:from>
    <xdr:to>
      <xdr:col>9</xdr:col>
      <xdr:colOff>716280</xdr:colOff>
      <xdr:row>37</xdr:row>
      <xdr:rowOff>99060</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a:xfrm flipH="1" flipV="1">
          <a:off x="9737463" y="9546068"/>
          <a:ext cx="671457" cy="9412"/>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53789</xdr:colOff>
      <xdr:row>20</xdr:row>
      <xdr:rowOff>71718</xdr:rowOff>
    </xdr:from>
    <xdr:to>
      <xdr:col>9</xdr:col>
      <xdr:colOff>573742</xdr:colOff>
      <xdr:row>28</xdr:row>
      <xdr:rowOff>71718</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flipH="1">
          <a:off x="9746429" y="4689438"/>
          <a:ext cx="519953" cy="1828800"/>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35863</xdr:colOff>
      <xdr:row>16</xdr:row>
      <xdr:rowOff>98612</xdr:rowOff>
    </xdr:from>
    <xdr:to>
      <xdr:col>9</xdr:col>
      <xdr:colOff>647700</xdr:colOff>
      <xdr:row>16</xdr:row>
      <xdr:rowOff>106680</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flipH="1" flipV="1">
          <a:off x="9728503" y="3801932"/>
          <a:ext cx="611837" cy="8068"/>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44829</xdr:colOff>
      <xdr:row>10</xdr:row>
      <xdr:rowOff>71719</xdr:rowOff>
    </xdr:from>
    <xdr:to>
      <xdr:col>9</xdr:col>
      <xdr:colOff>573742</xdr:colOff>
      <xdr:row>17</xdr:row>
      <xdr:rowOff>71718</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flipH="1" flipV="1">
          <a:off x="9737469" y="2677759"/>
          <a:ext cx="528913" cy="1280159"/>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358028</xdr:colOff>
      <xdr:row>0</xdr:row>
      <xdr:rowOff>0</xdr:rowOff>
    </xdr:from>
    <xdr:to>
      <xdr:col>0</xdr:col>
      <xdr:colOff>1868540</xdr:colOff>
      <xdr:row>7</xdr:row>
      <xdr:rowOff>144780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8028" y="0"/>
          <a:ext cx="1510512" cy="1569720"/>
        </a:xfrm>
        <a:prstGeom prst="rect">
          <a:avLst/>
        </a:prstGeom>
      </xdr:spPr>
    </xdr:pic>
    <xdr:clientData/>
  </xdr:twoCellAnchor>
  <xdr:twoCellAnchor>
    <xdr:from>
      <xdr:col>9</xdr:col>
      <xdr:colOff>268046</xdr:colOff>
      <xdr:row>15</xdr:row>
      <xdr:rowOff>10759</xdr:rowOff>
    </xdr:from>
    <xdr:to>
      <xdr:col>10</xdr:col>
      <xdr:colOff>519056</xdr:colOff>
      <xdr:row>22</xdr:row>
      <xdr:rowOff>53340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9960686" y="3531199"/>
          <a:ext cx="1226370" cy="1688501"/>
        </a:xfrm>
        <a:prstGeom prst="rect">
          <a:avLst/>
        </a:prstGeom>
        <a:solidFill>
          <a:schemeClr val="accent5">
            <a:lumMod val="20000"/>
            <a:lumOff val="80000"/>
          </a:schemeClr>
        </a:solidFill>
        <a:ln>
          <a:solidFill>
            <a:schemeClr val="accent5">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When completely filled out, rows</a:t>
          </a:r>
          <a:r>
            <a:rPr lang="en-US" sz="1100" baseline="0"/>
            <a:t> 10, 16, and 28 should match. If the information is incomplete, or does not match, the numbers will turn </a:t>
          </a:r>
          <a:r>
            <a:rPr lang="en-US" sz="1100" b="1" baseline="0">
              <a:solidFill>
                <a:srgbClr val="FF0000"/>
              </a:solidFill>
            </a:rPr>
            <a:t>red</a:t>
          </a:r>
          <a:r>
            <a:rPr lang="en-US" sz="1100" baseline="0"/>
            <a:t>.</a:t>
          </a:r>
        </a:p>
      </xdr:txBody>
    </xdr:sp>
    <xdr:clientData/>
  </xdr:twoCellAnchor>
  <mc:AlternateContent xmlns:mc="http://schemas.openxmlformats.org/markup-compatibility/2006">
    <mc:Choice xmlns:a14="http://schemas.microsoft.com/office/drawing/2010/main" Requires="a14">
      <xdr:twoCellAnchor editAs="oneCell">
        <xdr:from>
          <xdr:col>3</xdr:col>
          <xdr:colOff>144780</xdr:colOff>
          <xdr:row>6</xdr:row>
          <xdr:rowOff>304800</xdr:rowOff>
        </xdr:from>
        <xdr:to>
          <xdr:col>4</xdr:col>
          <xdr:colOff>426720</xdr:colOff>
          <xdr:row>8</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July - December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6</xdr:row>
          <xdr:rowOff>304800</xdr:rowOff>
        </xdr:from>
        <xdr:to>
          <xdr:col>3</xdr:col>
          <xdr:colOff>220980</xdr:colOff>
          <xdr:row>8</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January - June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7</xdr:row>
          <xdr:rowOff>22860</xdr:rowOff>
        </xdr:from>
        <xdr:to>
          <xdr:col>6</xdr:col>
          <xdr:colOff>586740</xdr:colOff>
          <xdr:row>8</xdr:row>
          <xdr:rowOff>60960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2021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7</xdr:row>
          <xdr:rowOff>30480</xdr:rowOff>
        </xdr:from>
        <xdr:to>
          <xdr:col>7</xdr:col>
          <xdr:colOff>30480</xdr:colOff>
          <xdr:row>8</xdr:row>
          <xdr:rowOff>60960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2022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746760</xdr:colOff>
          <xdr:row>7</xdr:row>
          <xdr:rowOff>30480</xdr:rowOff>
        </xdr:from>
        <xdr:to>
          <xdr:col>7</xdr:col>
          <xdr:colOff>563880</xdr:colOff>
          <xdr:row>8</xdr:row>
          <xdr:rowOff>60960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2023</a:t>
              </a:r>
            </a:p>
          </xdr:txBody>
        </xdr:sp>
        <xdr:clientData/>
      </xdr:twoCellAnchor>
    </mc:Choice>
    <mc:Fallback/>
  </mc:AlternateContent>
  <xdr:twoCellAnchor>
    <xdr:from>
      <xdr:col>9</xdr:col>
      <xdr:colOff>44824</xdr:colOff>
      <xdr:row>31</xdr:row>
      <xdr:rowOff>98613</xdr:rowOff>
    </xdr:from>
    <xdr:to>
      <xdr:col>9</xdr:col>
      <xdr:colOff>586740</xdr:colOff>
      <xdr:row>36</xdr:row>
      <xdr:rowOff>83820</xdr:rowOff>
    </xdr:to>
    <xdr:cxnSp macro="">
      <xdr:nvCxnSpPr>
        <xdr:cNvPr id="14" name="Straight Arrow Connector 13">
          <a:extLst>
            <a:ext uri="{FF2B5EF4-FFF2-40B4-BE49-F238E27FC236}">
              <a16:creationId xmlns:a16="http://schemas.microsoft.com/office/drawing/2014/main" id="{00000000-0008-0000-0000-00000E000000}"/>
            </a:ext>
          </a:extLst>
        </xdr:cNvPr>
        <xdr:cNvCxnSpPr/>
      </xdr:nvCxnSpPr>
      <xdr:spPr>
        <a:xfrm flipH="1" flipV="1">
          <a:off x="9737464" y="8457753"/>
          <a:ext cx="541916" cy="899607"/>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251012</xdr:colOff>
      <xdr:row>34</xdr:row>
      <xdr:rowOff>89649</xdr:rowOff>
    </xdr:from>
    <xdr:to>
      <xdr:col>10</xdr:col>
      <xdr:colOff>502920</xdr:colOff>
      <xdr:row>43</xdr:row>
      <xdr:rowOff>30480</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9943652" y="8997429"/>
          <a:ext cx="1227268" cy="1769631"/>
        </a:xfrm>
        <a:prstGeom prst="rect">
          <a:avLst/>
        </a:prstGeom>
        <a:solidFill>
          <a:schemeClr val="accent5">
            <a:lumMod val="20000"/>
            <a:lumOff val="80000"/>
          </a:schemeClr>
        </a:solidFill>
        <a:ln w="9525" cmpd="sng">
          <a:solidFill>
            <a:schemeClr val="accent5">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When completely filled out, rows</a:t>
          </a:r>
          <a:r>
            <a:rPr lang="en-US" sz="1100" baseline="0"/>
            <a:t> 32, 38, and 49 should match. If the information is incomplete, or does not match, the number will turn </a:t>
          </a:r>
          <a:r>
            <a:rPr lang="en-US" sz="1100" b="1" baseline="0">
              <a:solidFill>
                <a:srgbClr val="FF0000"/>
              </a:solidFill>
            </a:rPr>
            <a:t>red</a:t>
          </a:r>
          <a:r>
            <a:rPr lang="en-US" sz="1100" baseline="0"/>
            <a:t>. </a:t>
          </a:r>
        </a:p>
        <a:p>
          <a:endParaRPr lang="en-US" sz="1100"/>
        </a:p>
      </xdr:txBody>
    </xdr:sp>
    <xdr:clientData/>
  </xdr:twoCellAnchor>
  <xdr:twoCellAnchor>
    <xdr:from>
      <xdr:col>8</xdr:col>
      <xdr:colOff>472888</xdr:colOff>
      <xdr:row>51</xdr:row>
      <xdr:rowOff>28240</xdr:rowOff>
    </xdr:from>
    <xdr:to>
      <xdr:col>8</xdr:col>
      <xdr:colOff>472890</xdr:colOff>
      <xdr:row>53</xdr:row>
      <xdr:rowOff>135816</xdr:rowOff>
    </xdr:to>
    <xdr:cxnSp macro="">
      <xdr:nvCxnSpPr>
        <xdr:cNvPr id="16" name="Straight Arrow Connector 15">
          <a:extLst>
            <a:ext uri="{FF2B5EF4-FFF2-40B4-BE49-F238E27FC236}">
              <a16:creationId xmlns:a16="http://schemas.microsoft.com/office/drawing/2014/main" id="{00000000-0008-0000-0000-000010000000}"/>
            </a:ext>
          </a:extLst>
        </xdr:cNvPr>
        <xdr:cNvCxnSpPr/>
      </xdr:nvCxnSpPr>
      <xdr:spPr>
        <a:xfrm flipV="1">
          <a:off x="9220648" y="12791740"/>
          <a:ext cx="2" cy="480956"/>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277458</xdr:colOff>
      <xdr:row>52</xdr:row>
      <xdr:rowOff>9414</xdr:rowOff>
    </xdr:from>
    <xdr:to>
      <xdr:col>8</xdr:col>
      <xdr:colOff>942190</xdr:colOff>
      <xdr:row>56</xdr:row>
      <xdr:rowOff>121920</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7097358" y="12963414"/>
          <a:ext cx="2592592" cy="1209786"/>
        </a:xfrm>
        <a:prstGeom prst="rect">
          <a:avLst/>
        </a:prstGeom>
        <a:solidFill>
          <a:schemeClr val="accent5">
            <a:lumMod val="20000"/>
            <a:lumOff val="80000"/>
          </a:schemeClr>
        </a:solidFill>
        <a:ln w="9525" cmpd="sng">
          <a:solidFill>
            <a:schemeClr val="accent5">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a:t>
          </a:r>
          <a:r>
            <a:rPr lang="en-US" sz="1100" baseline="0"/>
            <a:t> column will automatically total the number of participants still enrolled in the program at the end of the reporting period based on the number of participants accepted and completed/dismissed.</a:t>
          </a:r>
        </a:p>
      </xdr:txBody>
    </xdr:sp>
    <xdr:clientData/>
  </xdr:twoCellAnchor>
  <xdr:twoCellAnchor>
    <xdr:from>
      <xdr:col>6</xdr:col>
      <xdr:colOff>38100</xdr:colOff>
      <xdr:row>0</xdr:row>
      <xdr:rowOff>95251</xdr:rowOff>
    </xdr:from>
    <xdr:to>
      <xdr:col>8</xdr:col>
      <xdr:colOff>847725</xdr:colOff>
      <xdr:row>6</xdr:row>
      <xdr:rowOff>228601</xdr:rowOff>
    </xdr:to>
    <xdr:sp macro="" textlink="">
      <xdr:nvSpPr>
        <xdr:cNvPr id="18" name="TextBox 17">
          <a:hlinkClick xmlns:r="http://schemas.openxmlformats.org/officeDocument/2006/relationships" r:id="rId2"/>
          <a:extLst>
            <a:ext uri="{FF2B5EF4-FFF2-40B4-BE49-F238E27FC236}">
              <a16:creationId xmlns:a16="http://schemas.microsoft.com/office/drawing/2014/main" id="{00000000-0008-0000-0000-000012000000}"/>
            </a:ext>
          </a:extLst>
        </xdr:cNvPr>
        <xdr:cNvSpPr txBox="1"/>
      </xdr:nvSpPr>
      <xdr:spPr>
        <a:xfrm>
          <a:off x="6858000" y="95251"/>
          <a:ext cx="2737485" cy="1230630"/>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lstStyle/>
        <a:p>
          <a:pPr algn="ctr"/>
          <a:r>
            <a:rPr lang="en-US" sz="1200" b="1"/>
            <a:t>To</a:t>
          </a:r>
          <a:r>
            <a:rPr lang="en-US" sz="1200" b="1" baseline="0"/>
            <a:t> learn more about dependency timeliness in your county or the state as a whole, read the yearly </a:t>
          </a:r>
          <a:r>
            <a:rPr lang="en-US" sz="1200" b="1" u="none" baseline="0"/>
            <a:t>Dependency Timeliness Report (DTR) </a:t>
          </a:r>
          <a:r>
            <a:rPr lang="en-US" sz="1200" b="1" baseline="0"/>
            <a:t>and/or visit the continually updated </a:t>
          </a:r>
          <a:r>
            <a:rPr lang="en-US" sz="1200" b="1" u="none" baseline="0"/>
            <a:t>Dependency Dashboard. (Click on this text box to open the link)</a:t>
          </a:r>
          <a:endParaRPr lang="en-US" sz="1200" b="1" u="none"/>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129540</xdr:colOff>
      <xdr:row>7</xdr:row>
      <xdr:rowOff>160020</xdr:rowOff>
    </xdr:from>
    <xdr:to>
      <xdr:col>7</xdr:col>
      <xdr:colOff>0</xdr:colOff>
      <xdr:row>10</xdr:row>
      <xdr:rowOff>411480</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3421380" y="2179320"/>
          <a:ext cx="1524000" cy="1714500"/>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ctr"/>
        <a:lstStyle/>
        <a:p>
          <a:pPr algn="ctr"/>
          <a:r>
            <a:rPr lang="en-US" sz="1100" b="1"/>
            <a:t>These numbers transfer directly from the Performance Measures</a:t>
          </a:r>
          <a:r>
            <a:rPr lang="en-US" sz="1100" b="1" baseline="0"/>
            <a:t> (Sheet 1). You do not need to change these numbers. </a:t>
          </a:r>
          <a:endParaRPr lang="en-US" sz="1100" b="1"/>
        </a:p>
      </xdr:txBody>
    </xdr:sp>
    <xdr:clientData/>
  </xdr:twoCellAnchor>
  <xdr:twoCellAnchor>
    <xdr:from>
      <xdr:col>12</xdr:col>
      <xdr:colOff>358140</xdr:colOff>
      <xdr:row>3</xdr:row>
      <xdr:rowOff>160020</xdr:rowOff>
    </xdr:from>
    <xdr:to>
      <xdr:col>17</xdr:col>
      <xdr:colOff>121073</xdr:colOff>
      <xdr:row>10</xdr:row>
      <xdr:rowOff>419100</xdr:rowOff>
    </xdr:to>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8351520" y="708660"/>
          <a:ext cx="2810933" cy="2819400"/>
        </a:xfrm>
        <a:prstGeom prst="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lstStyle/>
        <a:p>
          <a:pPr algn="ctr"/>
          <a:r>
            <a:rPr lang="en-US" sz="1100" b="1" u="sng"/>
            <a:t>To use these graphs in</a:t>
          </a:r>
          <a:r>
            <a:rPr lang="en-US" sz="1100" b="1" u="sng" baseline="0"/>
            <a:t> another document:</a:t>
          </a:r>
        </a:p>
        <a:p>
          <a:pPr algn="l"/>
          <a:r>
            <a:rPr lang="en-US" sz="1100" b="0" baseline="0"/>
            <a:t>1. Right click</a:t>
          </a:r>
        </a:p>
        <a:p>
          <a:pPr algn="l"/>
          <a:r>
            <a:rPr lang="en-US" sz="1100" b="0" baseline="0"/>
            <a:t>2. Select "Copy"</a:t>
          </a:r>
        </a:p>
        <a:p>
          <a:pPr algn="l"/>
          <a:r>
            <a:rPr lang="en-US" sz="1100" b="0" baseline="0"/>
            <a:t>3. Go to the document you want to put the plot in and place your cursor where you want the plot. </a:t>
          </a:r>
        </a:p>
        <a:p>
          <a:pPr algn="l"/>
          <a:r>
            <a:rPr lang="en-US" sz="1100" b="0" baseline="0"/>
            <a:t>4. Right click</a:t>
          </a:r>
        </a:p>
        <a:p>
          <a:pPr algn="l"/>
          <a:r>
            <a:rPr lang="en-US" sz="1100" b="0" baseline="0"/>
            <a:t>5. Under "Paste Options" select "Picture"</a:t>
          </a:r>
        </a:p>
        <a:p>
          <a:pPr algn="ctr"/>
          <a:endParaRPr lang="en-US" sz="1100" b="1" baseline="0"/>
        </a:p>
        <a:p>
          <a:pPr algn="ctr"/>
          <a:r>
            <a:rPr lang="en-US" sz="1100" b="1" u="sng" baseline="0"/>
            <a:t>To save this graph as an image</a:t>
          </a:r>
        </a:p>
        <a:p>
          <a:pPr algn="l"/>
          <a:r>
            <a:rPr lang="en-US" sz="1100" b="0" baseline="0"/>
            <a:t>1. Follow steps 1-5 from above</a:t>
          </a:r>
        </a:p>
        <a:p>
          <a:pPr algn="l"/>
          <a:r>
            <a:rPr lang="en-US" sz="1100" b="0" baseline="0"/>
            <a:t>2. Right click on graph in the new document</a:t>
          </a:r>
        </a:p>
        <a:p>
          <a:pPr algn="l"/>
          <a:r>
            <a:rPr lang="en-US" sz="1100" b="0" baseline="0"/>
            <a:t>3. Select "Save as Picture"</a:t>
          </a:r>
          <a:endParaRPr lang="en-US" sz="1100" b="0"/>
        </a:p>
      </xdr:txBody>
    </xdr:sp>
    <xdr:clientData/>
  </xdr:twoCellAnchor>
  <xdr:twoCellAnchor>
    <xdr:from>
      <xdr:col>0</xdr:col>
      <xdr:colOff>182880</xdr:colOff>
      <xdr:row>0</xdr:row>
      <xdr:rowOff>106680</xdr:rowOff>
    </xdr:from>
    <xdr:to>
      <xdr:col>14</xdr:col>
      <xdr:colOff>502920</xdr:colOff>
      <xdr:row>3</xdr:row>
      <xdr:rowOff>34290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82880" y="106680"/>
          <a:ext cx="9532620" cy="476250"/>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ctr"/>
          <a:r>
            <a:rPr lang="en-US" sz="1200" b="1">
              <a:solidFill>
                <a:schemeClr val="bg1"/>
              </a:solidFill>
              <a:latin typeface="Arial" panose="020B0604020202020204" pitchFamily="34" charset="0"/>
              <a:cs typeface="Arial" panose="020B0604020202020204" pitchFamily="34" charset="0"/>
            </a:rPr>
            <a:t>The </a:t>
          </a:r>
          <a:r>
            <a:rPr lang="en-US" sz="1200" b="1" baseline="0">
              <a:solidFill>
                <a:schemeClr val="bg1"/>
              </a:solidFill>
              <a:latin typeface="Arial" panose="020B0604020202020204" pitchFamily="34" charset="0"/>
              <a:cs typeface="Arial" panose="020B0604020202020204" pitchFamily="34" charset="0"/>
            </a:rPr>
            <a:t>graphs on this page visually represent the percentage of total outcomes that were successful/unsuccessful, as well as the percentage of each outcome by race and gender.</a:t>
          </a:r>
          <a:endParaRPr lang="en-US" sz="1200" b="1">
            <a:solidFill>
              <a:schemeClr val="bg1"/>
            </a:solidFill>
            <a:latin typeface="Arial" panose="020B0604020202020204" pitchFamily="34" charset="0"/>
            <a:cs typeface="Arial" panose="020B0604020202020204" pitchFamily="34" charset="0"/>
          </a:endParaRPr>
        </a:p>
      </xdr:txBody>
    </xdr:sp>
    <xdr:clientData/>
  </xdr:twoCellAnchor>
  <xdr:twoCellAnchor>
    <xdr:from>
      <xdr:col>7</xdr:col>
      <xdr:colOff>91440</xdr:colOff>
      <xdr:row>3</xdr:row>
      <xdr:rowOff>106680</xdr:rowOff>
    </xdr:from>
    <xdr:to>
      <xdr:col>12</xdr:col>
      <xdr:colOff>144780</xdr:colOff>
      <xdr:row>10</xdr:row>
      <xdr:rowOff>449580</xdr:rowOff>
    </xdr:to>
    <xdr:graphicFrame macro="">
      <xdr:nvGraphicFramePr>
        <xdr:cNvPr id="8" name="Chart 7">
          <a:extLst>
            <a:ext uri="{FF2B5EF4-FFF2-40B4-BE49-F238E27FC236}">
              <a16:creationId xmlns:a16="http://schemas.microsoft.com/office/drawing/2014/main" id="{00000000-0008-0000-0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53340</xdr:colOff>
      <xdr:row>10</xdr:row>
      <xdr:rowOff>525780</xdr:rowOff>
    </xdr:from>
    <xdr:to>
      <xdr:col>10</xdr:col>
      <xdr:colOff>236220</xdr:colOff>
      <xdr:row>24</xdr:row>
      <xdr:rowOff>160020</xdr:rowOff>
    </xdr:to>
    <xdr:graphicFrame macro="">
      <xdr:nvGraphicFramePr>
        <xdr:cNvPr id="9" name="Chart 8">
          <a:extLst>
            <a:ext uri="{FF2B5EF4-FFF2-40B4-BE49-F238E27FC236}">
              <a16:creationId xmlns:a16="http://schemas.microsoft.com/office/drawing/2014/main" id="{00000000-0008-0000-09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106680</xdr:colOff>
      <xdr:row>25</xdr:row>
      <xdr:rowOff>0</xdr:rowOff>
    </xdr:from>
    <xdr:to>
      <xdr:col>7</xdr:col>
      <xdr:colOff>548640</xdr:colOff>
      <xdr:row>46</xdr:row>
      <xdr:rowOff>121920</xdr:rowOff>
    </xdr:to>
    <xdr:graphicFrame macro="">
      <xdr:nvGraphicFramePr>
        <xdr:cNvPr id="10" name="Chart 9">
          <a:extLst>
            <a:ext uri="{FF2B5EF4-FFF2-40B4-BE49-F238E27FC236}">
              <a16:creationId xmlns:a16="http://schemas.microsoft.com/office/drawing/2014/main" id="{00000000-0008-0000-09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114300</xdr:colOff>
      <xdr:row>11</xdr:row>
      <xdr:rowOff>15240</xdr:rowOff>
    </xdr:from>
    <xdr:to>
      <xdr:col>8</xdr:col>
      <xdr:colOff>304800</xdr:colOff>
      <xdr:row>21</xdr:row>
      <xdr:rowOff>15240</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411480</xdr:colOff>
      <xdr:row>11</xdr:row>
      <xdr:rowOff>22860</xdr:rowOff>
    </xdr:from>
    <xdr:to>
      <xdr:col>15</xdr:col>
      <xdr:colOff>7620</xdr:colOff>
      <xdr:row>21</xdr:row>
      <xdr:rowOff>22860</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281940</xdr:colOff>
      <xdr:row>4</xdr:row>
      <xdr:rowOff>144780</xdr:rowOff>
    </xdr:from>
    <xdr:to>
      <xdr:col>4</xdr:col>
      <xdr:colOff>579120</xdr:colOff>
      <xdr:row>10</xdr:row>
      <xdr:rowOff>30480</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3108960" y="876300"/>
          <a:ext cx="1531620" cy="1714500"/>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ctr"/>
        <a:lstStyle/>
        <a:p>
          <a:pPr algn="ctr"/>
          <a:r>
            <a:rPr lang="en-US" sz="1100" b="1"/>
            <a:t>These numbers transfer directly from the Performance Measures</a:t>
          </a:r>
          <a:r>
            <a:rPr lang="en-US" sz="1100" b="1" baseline="0"/>
            <a:t> (Sheet 1). You do not need to change these numbers. </a:t>
          </a:r>
          <a:endParaRPr lang="en-US" sz="1100" b="1"/>
        </a:p>
      </xdr:txBody>
    </xdr:sp>
    <xdr:clientData/>
  </xdr:twoCellAnchor>
  <xdr:twoCellAnchor>
    <xdr:from>
      <xdr:col>5</xdr:col>
      <xdr:colOff>243840</xdr:colOff>
      <xdr:row>4</xdr:row>
      <xdr:rowOff>91440</xdr:rowOff>
    </xdr:from>
    <xdr:to>
      <xdr:col>15</xdr:col>
      <xdr:colOff>7620</xdr:colOff>
      <xdr:row>10</xdr:row>
      <xdr:rowOff>304800</xdr:rowOff>
    </xdr:to>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4914900" y="822960"/>
          <a:ext cx="5859780" cy="2042160"/>
        </a:xfrm>
        <a:prstGeom prst="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lstStyle/>
        <a:p>
          <a:pPr algn="ctr"/>
          <a:r>
            <a:rPr lang="en-US" sz="1100" b="1" u="sng"/>
            <a:t>To use these graphs in</a:t>
          </a:r>
          <a:r>
            <a:rPr lang="en-US" sz="1100" b="1" u="sng" baseline="0"/>
            <a:t> another document:</a:t>
          </a:r>
        </a:p>
        <a:p>
          <a:pPr algn="l"/>
          <a:r>
            <a:rPr lang="en-US" sz="1100" b="0" baseline="0"/>
            <a:t>1. Right click</a:t>
          </a:r>
        </a:p>
        <a:p>
          <a:pPr algn="l"/>
          <a:r>
            <a:rPr lang="en-US" sz="1100" b="0" baseline="0"/>
            <a:t>2. Select "Copy"</a:t>
          </a:r>
        </a:p>
        <a:p>
          <a:pPr algn="l"/>
          <a:r>
            <a:rPr lang="en-US" sz="1100" b="0" baseline="0"/>
            <a:t>3. Go to the document you want to put the plot in and place your cursor where you want the plot. </a:t>
          </a:r>
        </a:p>
        <a:p>
          <a:pPr algn="l"/>
          <a:r>
            <a:rPr lang="en-US" sz="1100" b="0" baseline="0"/>
            <a:t>4. Right click</a:t>
          </a:r>
        </a:p>
        <a:p>
          <a:pPr algn="l"/>
          <a:r>
            <a:rPr lang="en-US" sz="1100" b="0" baseline="0"/>
            <a:t>5. Under "Paste Options" select "Picture"</a:t>
          </a:r>
        </a:p>
        <a:p>
          <a:pPr algn="ctr"/>
          <a:endParaRPr lang="en-US" sz="1100" b="1" baseline="0"/>
        </a:p>
        <a:p>
          <a:pPr algn="ctr"/>
          <a:r>
            <a:rPr lang="en-US" sz="1100" b="1" u="sng" baseline="0"/>
            <a:t>To save this graph as an image</a:t>
          </a:r>
        </a:p>
        <a:p>
          <a:pPr algn="l"/>
          <a:r>
            <a:rPr lang="en-US" sz="1100" b="0" baseline="0"/>
            <a:t>1. Follow steps 1-5 from above</a:t>
          </a:r>
        </a:p>
        <a:p>
          <a:pPr algn="l"/>
          <a:r>
            <a:rPr lang="en-US" sz="1100" b="0" baseline="0"/>
            <a:t>2. Right click on graph in the new document</a:t>
          </a:r>
        </a:p>
        <a:p>
          <a:pPr algn="l"/>
          <a:r>
            <a:rPr lang="en-US" sz="1100" b="0" baseline="0"/>
            <a:t>3. Select "Save as Picture"</a:t>
          </a:r>
          <a:endParaRPr lang="en-US" sz="1100" b="0"/>
        </a:p>
      </xdr:txBody>
    </xdr:sp>
    <xdr:clientData/>
  </xdr:twoCellAnchor>
  <xdr:twoCellAnchor>
    <xdr:from>
      <xdr:col>0</xdr:col>
      <xdr:colOff>99060</xdr:colOff>
      <xdr:row>0</xdr:row>
      <xdr:rowOff>106680</xdr:rowOff>
    </xdr:from>
    <xdr:to>
      <xdr:col>14</xdr:col>
      <xdr:colOff>518160</xdr:colOff>
      <xdr:row>3</xdr:row>
      <xdr:rowOff>34290</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99060" y="106680"/>
          <a:ext cx="10576560" cy="476250"/>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ctr"/>
          <a:r>
            <a:rPr lang="en-US" sz="1200" b="1">
              <a:solidFill>
                <a:schemeClr val="bg1"/>
              </a:solidFill>
              <a:latin typeface="Arial" panose="020B0604020202020204" pitchFamily="34" charset="0"/>
              <a:cs typeface="Arial" panose="020B0604020202020204" pitchFamily="34" charset="0"/>
            </a:rPr>
            <a:t>The </a:t>
          </a:r>
          <a:r>
            <a:rPr lang="en-US" sz="1200" b="1" baseline="0">
              <a:solidFill>
                <a:schemeClr val="bg1"/>
              </a:solidFill>
              <a:latin typeface="Arial" panose="020B0604020202020204" pitchFamily="34" charset="0"/>
              <a:cs typeface="Arial" panose="020B0604020202020204" pitchFamily="34" charset="0"/>
            </a:rPr>
            <a:t>graphs on this page visually represent the number of days from either the dependency petition or enrollment in the FTC program to different milestones. It is important to remember these are average times, thus not every parent will have this exact experience.</a:t>
          </a:r>
          <a:endParaRPr lang="en-US" sz="1200" b="1">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144780</xdr:colOff>
          <xdr:row>7</xdr:row>
          <xdr:rowOff>0</xdr:rowOff>
        </xdr:from>
        <xdr:to>
          <xdr:col>3</xdr:col>
          <xdr:colOff>1264920</xdr:colOff>
          <xdr:row>8</xdr:row>
          <xdr:rowOff>60960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July - December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7</xdr:row>
          <xdr:rowOff>0</xdr:rowOff>
        </xdr:from>
        <xdr:to>
          <xdr:col>2</xdr:col>
          <xdr:colOff>952500</xdr:colOff>
          <xdr:row>8</xdr:row>
          <xdr:rowOff>45720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January - June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7</xdr:row>
          <xdr:rowOff>22860</xdr:rowOff>
        </xdr:from>
        <xdr:to>
          <xdr:col>6</xdr:col>
          <xdr:colOff>449580</xdr:colOff>
          <xdr:row>8</xdr:row>
          <xdr:rowOff>60960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2021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7</xdr:row>
          <xdr:rowOff>30480</xdr:rowOff>
        </xdr:from>
        <xdr:to>
          <xdr:col>6</xdr:col>
          <xdr:colOff>1013460</xdr:colOff>
          <xdr:row>8</xdr:row>
          <xdr:rowOff>60960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2022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746760</xdr:colOff>
          <xdr:row>7</xdr:row>
          <xdr:rowOff>30480</xdr:rowOff>
        </xdr:from>
        <xdr:to>
          <xdr:col>7</xdr:col>
          <xdr:colOff>403860</xdr:colOff>
          <xdr:row>8</xdr:row>
          <xdr:rowOff>60960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2023</a:t>
              </a:r>
            </a:p>
          </xdr:txBody>
        </xdr:sp>
        <xdr:clientData/>
      </xdr:twoCellAnchor>
    </mc:Choice>
    <mc:Fallback/>
  </mc:AlternateContent>
  <xdr:twoCellAnchor editAs="oneCell">
    <xdr:from>
      <xdr:col>0</xdr:col>
      <xdr:colOff>358028</xdr:colOff>
      <xdr:row>2</xdr:row>
      <xdr:rowOff>0</xdr:rowOff>
    </xdr:from>
    <xdr:to>
      <xdr:col>0</xdr:col>
      <xdr:colOff>1868540</xdr:colOff>
      <xdr:row>8</xdr:row>
      <xdr:rowOff>289560</xdr:rowOff>
    </xdr:to>
    <xdr:pic>
      <xdr:nvPicPr>
        <xdr:cNvPr id="26" name="Picture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8028" y="365760"/>
          <a:ext cx="1510512" cy="1463040"/>
        </a:xfrm>
        <a:prstGeom prst="rect">
          <a:avLst/>
        </a:prstGeom>
      </xdr:spPr>
    </xdr:pic>
    <xdr:clientData/>
  </xdr:twoCellAnchor>
  <xdr:twoCellAnchor>
    <xdr:from>
      <xdr:col>1</xdr:col>
      <xdr:colOff>57151</xdr:colOff>
      <xdr:row>0</xdr:row>
      <xdr:rowOff>85725</xdr:rowOff>
    </xdr:from>
    <xdr:to>
      <xdr:col>8</xdr:col>
      <xdr:colOff>123825</xdr:colOff>
      <xdr:row>3</xdr:row>
      <xdr:rowOff>19050</xdr:rowOff>
    </xdr:to>
    <xdr:sp macro="" textlink="">
      <xdr:nvSpPr>
        <xdr:cNvPr id="32" name="TextBox 31">
          <a:extLst>
            <a:ext uri="{FF2B5EF4-FFF2-40B4-BE49-F238E27FC236}">
              <a16:creationId xmlns:a16="http://schemas.microsoft.com/office/drawing/2014/main" id="{00000000-0008-0000-0100-000020000000}"/>
            </a:ext>
          </a:extLst>
        </xdr:cNvPr>
        <xdr:cNvSpPr txBox="1"/>
      </xdr:nvSpPr>
      <xdr:spPr>
        <a:xfrm>
          <a:off x="2297431" y="85725"/>
          <a:ext cx="7915274" cy="481965"/>
        </a:xfrm>
        <a:prstGeom prst="rect">
          <a:avLst/>
        </a:prstGeom>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t"/>
        <a:lstStyle/>
        <a:p>
          <a:pPr algn="ctr"/>
          <a:r>
            <a:rPr lang="en-US" sz="1200" b="1">
              <a:solidFill>
                <a:sysClr val="windowText" lastClr="000000"/>
              </a:solidFill>
              <a:latin typeface="Arial" panose="020B0604020202020204" pitchFamily="34" charset="0"/>
              <a:cs typeface="Arial" panose="020B0604020202020204" pitchFamily="34" charset="0"/>
            </a:rPr>
            <a:t>This page includes definitions</a:t>
          </a:r>
          <a:r>
            <a:rPr lang="en-US" sz="1200" b="1" baseline="0">
              <a:solidFill>
                <a:sysClr val="windowText" lastClr="000000"/>
              </a:solidFill>
              <a:latin typeface="Arial" panose="020B0604020202020204" pitchFamily="34" charset="0"/>
              <a:cs typeface="Arial" panose="020B0604020202020204" pitchFamily="34" charset="0"/>
            </a:rPr>
            <a:t> for the categories on the previous page. Refer to these if you are not sure who should be counted for each category. </a:t>
          </a:r>
          <a:endParaRPr lang="en-US" sz="12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83820</xdr:colOff>
      <xdr:row>12</xdr:row>
      <xdr:rowOff>53341</xdr:rowOff>
    </xdr:from>
    <xdr:to>
      <xdr:col>7</xdr:col>
      <xdr:colOff>1097280</xdr:colOff>
      <xdr:row>12</xdr:row>
      <xdr:rowOff>274320</xdr:rowOff>
    </xdr:to>
    <xdr:sp macro="" textlink="">
      <xdr:nvSpPr>
        <xdr:cNvPr id="43" name="TextBox 42">
          <a:extLst>
            <a:ext uri="{FF2B5EF4-FFF2-40B4-BE49-F238E27FC236}">
              <a16:creationId xmlns:a16="http://schemas.microsoft.com/office/drawing/2014/main" id="{00000000-0008-0000-0100-00002B000000}"/>
            </a:ext>
          </a:extLst>
        </xdr:cNvPr>
        <xdr:cNvSpPr txBox="1"/>
      </xdr:nvSpPr>
      <xdr:spPr>
        <a:xfrm>
          <a:off x="2324100" y="5722621"/>
          <a:ext cx="7688580" cy="2209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This row</a:t>
          </a:r>
          <a:r>
            <a:rPr lang="en-US" sz="1100" baseline="0"/>
            <a:t> is the total number of parents that apply to each column described above.</a:t>
          </a:r>
        </a:p>
      </xdr:txBody>
    </xdr:sp>
    <xdr:clientData/>
  </xdr:twoCellAnchor>
  <xdr:twoCellAnchor>
    <xdr:from>
      <xdr:col>1</xdr:col>
      <xdr:colOff>83820</xdr:colOff>
      <xdr:row>14</xdr:row>
      <xdr:rowOff>99060</xdr:rowOff>
    </xdr:from>
    <xdr:to>
      <xdr:col>7</xdr:col>
      <xdr:colOff>1120140</xdr:colOff>
      <xdr:row>17</xdr:row>
      <xdr:rowOff>120239</xdr:rowOff>
    </xdr:to>
    <xdr:sp macro="" textlink="">
      <xdr:nvSpPr>
        <xdr:cNvPr id="45" name="TextBox 44">
          <a:extLst>
            <a:ext uri="{FF2B5EF4-FFF2-40B4-BE49-F238E27FC236}">
              <a16:creationId xmlns:a16="http://schemas.microsoft.com/office/drawing/2014/main" id="{00000000-0008-0000-0100-00002D000000}"/>
            </a:ext>
          </a:extLst>
        </xdr:cNvPr>
        <xdr:cNvSpPr txBox="1"/>
      </xdr:nvSpPr>
      <xdr:spPr>
        <a:xfrm>
          <a:off x="2324100" y="7018020"/>
          <a:ext cx="7284720" cy="5698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The gender</a:t>
          </a:r>
          <a:r>
            <a:rPr lang="en-US" sz="1100" baseline="0"/>
            <a:t> of the parent should be self identified when available.</a:t>
          </a:r>
        </a:p>
      </xdr:txBody>
    </xdr:sp>
    <xdr:clientData/>
  </xdr:twoCellAnchor>
  <xdr:twoCellAnchor>
    <xdr:from>
      <xdr:col>1</xdr:col>
      <xdr:colOff>83820</xdr:colOff>
      <xdr:row>18</xdr:row>
      <xdr:rowOff>60960</xdr:rowOff>
    </xdr:from>
    <xdr:to>
      <xdr:col>7</xdr:col>
      <xdr:colOff>1120140</xdr:colOff>
      <xdr:row>18</xdr:row>
      <xdr:rowOff>259080</xdr:rowOff>
    </xdr:to>
    <xdr:sp macro="" textlink="">
      <xdr:nvSpPr>
        <xdr:cNvPr id="46" name="TextBox 45">
          <a:extLst>
            <a:ext uri="{FF2B5EF4-FFF2-40B4-BE49-F238E27FC236}">
              <a16:creationId xmlns:a16="http://schemas.microsoft.com/office/drawing/2014/main" id="{00000000-0008-0000-0100-00002E000000}"/>
            </a:ext>
          </a:extLst>
        </xdr:cNvPr>
        <xdr:cNvSpPr txBox="1"/>
      </xdr:nvSpPr>
      <xdr:spPr>
        <a:xfrm>
          <a:off x="2324100" y="7711440"/>
          <a:ext cx="7284720" cy="198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This row is automatically calculated based on the total input in each gender category.</a:t>
          </a:r>
        </a:p>
      </xdr:txBody>
    </xdr:sp>
    <xdr:clientData/>
  </xdr:twoCellAnchor>
  <xdr:twoCellAnchor>
    <xdr:from>
      <xdr:col>1</xdr:col>
      <xdr:colOff>83820</xdr:colOff>
      <xdr:row>19</xdr:row>
      <xdr:rowOff>83820</xdr:rowOff>
    </xdr:from>
    <xdr:to>
      <xdr:col>7</xdr:col>
      <xdr:colOff>1120140</xdr:colOff>
      <xdr:row>19</xdr:row>
      <xdr:rowOff>304800</xdr:rowOff>
    </xdr:to>
    <xdr:sp macro="" textlink="">
      <xdr:nvSpPr>
        <xdr:cNvPr id="47" name="TextBox 46">
          <a:extLst>
            <a:ext uri="{FF2B5EF4-FFF2-40B4-BE49-F238E27FC236}">
              <a16:creationId xmlns:a16="http://schemas.microsoft.com/office/drawing/2014/main" id="{00000000-0008-0000-0100-00002F000000}"/>
            </a:ext>
          </a:extLst>
        </xdr:cNvPr>
        <xdr:cNvSpPr txBox="1"/>
      </xdr:nvSpPr>
      <xdr:spPr>
        <a:xfrm>
          <a:off x="2324100" y="8039100"/>
          <a:ext cx="7284720" cy="220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The LGBTQ+ status of the</a:t>
          </a:r>
          <a:r>
            <a:rPr lang="en-US" sz="1100" baseline="0"/>
            <a:t> parent should be self identified when available.</a:t>
          </a:r>
          <a:endParaRPr lang="en-US" sz="1100"/>
        </a:p>
      </xdr:txBody>
    </xdr:sp>
    <xdr:clientData/>
  </xdr:twoCellAnchor>
  <xdr:twoCellAnchor>
    <xdr:from>
      <xdr:col>1</xdr:col>
      <xdr:colOff>99060</xdr:colOff>
      <xdr:row>20</xdr:row>
      <xdr:rowOff>91440</xdr:rowOff>
    </xdr:from>
    <xdr:to>
      <xdr:col>7</xdr:col>
      <xdr:colOff>1112520</xdr:colOff>
      <xdr:row>20</xdr:row>
      <xdr:rowOff>575534</xdr:rowOff>
    </xdr:to>
    <xdr:sp macro="" textlink="">
      <xdr:nvSpPr>
        <xdr:cNvPr id="48" name="TextBox 47">
          <a:extLst>
            <a:ext uri="{FF2B5EF4-FFF2-40B4-BE49-F238E27FC236}">
              <a16:creationId xmlns:a16="http://schemas.microsoft.com/office/drawing/2014/main" id="{00000000-0008-0000-0100-000030000000}"/>
            </a:ext>
          </a:extLst>
        </xdr:cNvPr>
        <xdr:cNvSpPr txBox="1"/>
      </xdr:nvSpPr>
      <xdr:spPr>
        <a:xfrm>
          <a:off x="2339340" y="8412480"/>
          <a:ext cx="7261860" cy="484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The race categories are based on the Washington State Racial Disproportionality Advisory Committee/Modified standard (WSRDAC/M). This is the standard used by DCYF.</a:t>
          </a:r>
        </a:p>
      </xdr:txBody>
    </xdr:sp>
    <xdr:clientData/>
  </xdr:twoCellAnchor>
  <xdr:twoCellAnchor>
    <xdr:from>
      <xdr:col>1</xdr:col>
      <xdr:colOff>83820</xdr:colOff>
      <xdr:row>21</xdr:row>
      <xdr:rowOff>62754</xdr:rowOff>
    </xdr:from>
    <xdr:to>
      <xdr:col>7</xdr:col>
      <xdr:colOff>1112519</xdr:colOff>
      <xdr:row>21</xdr:row>
      <xdr:rowOff>320040</xdr:rowOff>
    </xdr:to>
    <xdr:sp macro="" textlink="">
      <xdr:nvSpPr>
        <xdr:cNvPr id="49" name="TextBox 48">
          <a:extLst>
            <a:ext uri="{FF2B5EF4-FFF2-40B4-BE49-F238E27FC236}">
              <a16:creationId xmlns:a16="http://schemas.microsoft.com/office/drawing/2014/main" id="{00000000-0008-0000-0100-000031000000}"/>
            </a:ext>
          </a:extLst>
        </xdr:cNvPr>
        <xdr:cNvSpPr txBox="1"/>
      </xdr:nvSpPr>
      <xdr:spPr>
        <a:xfrm>
          <a:off x="2324100" y="9069594"/>
          <a:ext cx="7277099" cy="257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Just one race/ethnicity indicated; Hispanic/Latino not indicated.</a:t>
          </a:r>
        </a:p>
      </xdr:txBody>
    </xdr:sp>
    <xdr:clientData/>
  </xdr:twoCellAnchor>
  <xdr:twoCellAnchor>
    <xdr:from>
      <xdr:col>1</xdr:col>
      <xdr:colOff>99060</xdr:colOff>
      <xdr:row>22</xdr:row>
      <xdr:rowOff>71718</xdr:rowOff>
    </xdr:from>
    <xdr:to>
      <xdr:col>7</xdr:col>
      <xdr:colOff>1104900</xdr:colOff>
      <xdr:row>22</xdr:row>
      <xdr:rowOff>327660</xdr:rowOff>
    </xdr:to>
    <xdr:sp macro="" textlink="">
      <xdr:nvSpPr>
        <xdr:cNvPr id="50" name="TextBox 49">
          <a:extLst>
            <a:ext uri="{FF2B5EF4-FFF2-40B4-BE49-F238E27FC236}">
              <a16:creationId xmlns:a16="http://schemas.microsoft.com/office/drawing/2014/main" id="{00000000-0008-0000-0100-000032000000}"/>
            </a:ext>
          </a:extLst>
        </xdr:cNvPr>
        <xdr:cNvSpPr txBox="1"/>
      </xdr:nvSpPr>
      <xdr:spPr>
        <a:xfrm>
          <a:off x="2339340" y="9459558"/>
          <a:ext cx="7254240" cy="2559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Any</a:t>
          </a:r>
          <a:r>
            <a:rPr lang="en-US" sz="1100" baseline="0"/>
            <a:t> American Indian/Alaska Native indicated along with another race/ethnicity.</a:t>
          </a:r>
          <a:endParaRPr lang="en-US" sz="1100"/>
        </a:p>
      </xdr:txBody>
    </xdr:sp>
    <xdr:clientData/>
  </xdr:twoCellAnchor>
  <xdr:twoCellAnchor>
    <xdr:from>
      <xdr:col>1</xdr:col>
      <xdr:colOff>106680</xdr:colOff>
      <xdr:row>23</xdr:row>
      <xdr:rowOff>89647</xdr:rowOff>
    </xdr:from>
    <xdr:to>
      <xdr:col>7</xdr:col>
      <xdr:colOff>1097280</xdr:colOff>
      <xdr:row>23</xdr:row>
      <xdr:rowOff>312421</xdr:rowOff>
    </xdr:to>
    <xdr:sp macro="" textlink="">
      <xdr:nvSpPr>
        <xdr:cNvPr id="51" name="TextBox 50">
          <a:extLst>
            <a:ext uri="{FF2B5EF4-FFF2-40B4-BE49-F238E27FC236}">
              <a16:creationId xmlns:a16="http://schemas.microsoft.com/office/drawing/2014/main" id="{00000000-0008-0000-0100-000033000000}"/>
            </a:ext>
          </a:extLst>
        </xdr:cNvPr>
        <xdr:cNvSpPr txBox="1"/>
      </xdr:nvSpPr>
      <xdr:spPr>
        <a:xfrm>
          <a:off x="2346960" y="9858487"/>
          <a:ext cx="7239000" cy="222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Just one race/ethnicity</a:t>
          </a:r>
          <a:r>
            <a:rPr lang="en-US" sz="1100" baseline="0"/>
            <a:t> indicated; Hispanic/Latino not indicated.</a:t>
          </a:r>
          <a:endParaRPr lang="en-US" sz="1100"/>
        </a:p>
      </xdr:txBody>
    </xdr:sp>
    <xdr:clientData/>
  </xdr:twoCellAnchor>
  <xdr:twoCellAnchor>
    <xdr:from>
      <xdr:col>1</xdr:col>
      <xdr:colOff>103094</xdr:colOff>
      <xdr:row>24</xdr:row>
      <xdr:rowOff>88302</xdr:rowOff>
    </xdr:from>
    <xdr:to>
      <xdr:col>7</xdr:col>
      <xdr:colOff>1097280</xdr:colOff>
      <xdr:row>24</xdr:row>
      <xdr:rowOff>312420</xdr:rowOff>
    </xdr:to>
    <xdr:sp macro="" textlink="">
      <xdr:nvSpPr>
        <xdr:cNvPr id="52" name="TextBox 51">
          <a:extLst>
            <a:ext uri="{FF2B5EF4-FFF2-40B4-BE49-F238E27FC236}">
              <a16:creationId xmlns:a16="http://schemas.microsoft.com/office/drawing/2014/main" id="{00000000-0008-0000-0100-000034000000}"/>
            </a:ext>
          </a:extLst>
        </xdr:cNvPr>
        <xdr:cNvSpPr txBox="1"/>
      </xdr:nvSpPr>
      <xdr:spPr>
        <a:xfrm>
          <a:off x="2343374" y="10238142"/>
          <a:ext cx="7242586" cy="224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Just one race/ethnicity indicated; Hispanic/Latino not indicated.</a:t>
          </a:r>
        </a:p>
      </xdr:txBody>
    </xdr:sp>
    <xdr:clientData/>
  </xdr:twoCellAnchor>
  <xdr:twoCellAnchor>
    <xdr:from>
      <xdr:col>1</xdr:col>
      <xdr:colOff>106680</xdr:colOff>
      <xdr:row>25</xdr:row>
      <xdr:rowOff>62753</xdr:rowOff>
    </xdr:from>
    <xdr:to>
      <xdr:col>7</xdr:col>
      <xdr:colOff>1097279</xdr:colOff>
      <xdr:row>25</xdr:row>
      <xdr:rowOff>312420</xdr:rowOff>
    </xdr:to>
    <xdr:sp macro="" textlink="">
      <xdr:nvSpPr>
        <xdr:cNvPr id="53" name="TextBox 52">
          <a:extLst>
            <a:ext uri="{FF2B5EF4-FFF2-40B4-BE49-F238E27FC236}">
              <a16:creationId xmlns:a16="http://schemas.microsoft.com/office/drawing/2014/main" id="{00000000-0008-0000-0100-000035000000}"/>
            </a:ext>
          </a:extLst>
        </xdr:cNvPr>
        <xdr:cNvSpPr txBox="1"/>
      </xdr:nvSpPr>
      <xdr:spPr>
        <a:xfrm>
          <a:off x="2346960" y="10593593"/>
          <a:ext cx="7238999" cy="249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Any Black/African American indicated along with another race/ethnicity except American Indian/Alaska Native.</a:t>
          </a:r>
        </a:p>
      </xdr:txBody>
    </xdr:sp>
    <xdr:clientData/>
  </xdr:twoCellAnchor>
  <xdr:twoCellAnchor>
    <xdr:from>
      <xdr:col>1</xdr:col>
      <xdr:colOff>99060</xdr:colOff>
      <xdr:row>26</xdr:row>
      <xdr:rowOff>53787</xdr:rowOff>
    </xdr:from>
    <xdr:to>
      <xdr:col>7</xdr:col>
      <xdr:colOff>1097280</xdr:colOff>
      <xdr:row>26</xdr:row>
      <xdr:rowOff>472440</xdr:rowOff>
    </xdr:to>
    <xdr:sp macro="" textlink="">
      <xdr:nvSpPr>
        <xdr:cNvPr id="54" name="TextBox 53">
          <a:extLst>
            <a:ext uri="{FF2B5EF4-FFF2-40B4-BE49-F238E27FC236}">
              <a16:creationId xmlns:a16="http://schemas.microsoft.com/office/drawing/2014/main" id="{00000000-0008-0000-0100-000036000000}"/>
            </a:ext>
          </a:extLst>
        </xdr:cNvPr>
        <xdr:cNvSpPr txBox="1"/>
      </xdr:nvSpPr>
      <xdr:spPr>
        <a:xfrm>
          <a:off x="2339340" y="10965627"/>
          <a:ext cx="7246620" cy="4186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Hispanic</a:t>
          </a:r>
          <a:r>
            <a:rPr lang="en-US" sz="1100" baseline="0"/>
            <a:t> indicated along with any racial categories except American Indian/Alaska Native and Black/African American. Race may also be unknown.</a:t>
          </a:r>
          <a:endParaRPr lang="en-US" sz="1100"/>
        </a:p>
      </xdr:txBody>
    </xdr:sp>
    <xdr:clientData/>
  </xdr:twoCellAnchor>
  <xdr:twoCellAnchor>
    <xdr:from>
      <xdr:col>1</xdr:col>
      <xdr:colOff>80234</xdr:colOff>
      <xdr:row>27</xdr:row>
      <xdr:rowOff>85613</xdr:rowOff>
    </xdr:from>
    <xdr:to>
      <xdr:col>7</xdr:col>
      <xdr:colOff>1082040</xdr:colOff>
      <xdr:row>27</xdr:row>
      <xdr:rowOff>327660</xdr:rowOff>
    </xdr:to>
    <xdr:sp macro="" textlink="">
      <xdr:nvSpPr>
        <xdr:cNvPr id="55" name="TextBox 54">
          <a:extLst>
            <a:ext uri="{FF2B5EF4-FFF2-40B4-BE49-F238E27FC236}">
              <a16:creationId xmlns:a16="http://schemas.microsoft.com/office/drawing/2014/main" id="{00000000-0008-0000-0100-000037000000}"/>
            </a:ext>
          </a:extLst>
        </xdr:cNvPr>
        <xdr:cNvSpPr txBox="1"/>
      </xdr:nvSpPr>
      <xdr:spPr>
        <a:xfrm>
          <a:off x="2320514" y="11568953"/>
          <a:ext cx="7250206" cy="2420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All combinations with no indication of American Indian/Alaska Native, Black/African American, or Hispanic.</a:t>
          </a:r>
        </a:p>
      </xdr:txBody>
    </xdr:sp>
    <xdr:clientData/>
  </xdr:twoCellAnchor>
  <xdr:twoCellAnchor>
    <xdr:from>
      <xdr:col>1</xdr:col>
      <xdr:colOff>87854</xdr:colOff>
      <xdr:row>28</xdr:row>
      <xdr:rowOff>97267</xdr:rowOff>
    </xdr:from>
    <xdr:to>
      <xdr:col>7</xdr:col>
      <xdr:colOff>1082040</xdr:colOff>
      <xdr:row>28</xdr:row>
      <xdr:rowOff>312420</xdr:rowOff>
    </xdr:to>
    <xdr:sp macro="" textlink="">
      <xdr:nvSpPr>
        <xdr:cNvPr id="56" name="TextBox 55">
          <a:extLst>
            <a:ext uri="{FF2B5EF4-FFF2-40B4-BE49-F238E27FC236}">
              <a16:creationId xmlns:a16="http://schemas.microsoft.com/office/drawing/2014/main" id="{00000000-0008-0000-0100-000038000000}"/>
            </a:ext>
          </a:extLst>
        </xdr:cNvPr>
        <xdr:cNvSpPr txBox="1"/>
      </xdr:nvSpPr>
      <xdr:spPr>
        <a:xfrm>
          <a:off x="2328134" y="11961607"/>
          <a:ext cx="7242586" cy="2151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Just one race, Hispanic/Latino not indicated.</a:t>
          </a:r>
        </a:p>
      </xdr:txBody>
    </xdr:sp>
    <xdr:clientData/>
  </xdr:twoCellAnchor>
  <xdr:twoCellAnchor>
    <xdr:from>
      <xdr:col>1</xdr:col>
      <xdr:colOff>91440</xdr:colOff>
      <xdr:row>29</xdr:row>
      <xdr:rowOff>98609</xdr:rowOff>
    </xdr:from>
    <xdr:to>
      <xdr:col>7</xdr:col>
      <xdr:colOff>1082039</xdr:colOff>
      <xdr:row>29</xdr:row>
      <xdr:rowOff>312420</xdr:rowOff>
    </xdr:to>
    <xdr:sp macro="" textlink="">
      <xdr:nvSpPr>
        <xdr:cNvPr id="57" name="TextBox 56">
          <a:extLst>
            <a:ext uri="{FF2B5EF4-FFF2-40B4-BE49-F238E27FC236}">
              <a16:creationId xmlns:a16="http://schemas.microsoft.com/office/drawing/2014/main" id="{00000000-0008-0000-0100-000039000000}"/>
            </a:ext>
          </a:extLst>
        </xdr:cNvPr>
        <xdr:cNvSpPr txBox="1"/>
      </xdr:nvSpPr>
      <xdr:spPr>
        <a:xfrm>
          <a:off x="2331720" y="12343949"/>
          <a:ext cx="7238999" cy="2138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race indicated, Hispanic not indicated, including any residual "Missing" or "Other" category from source data collection.</a:t>
          </a:r>
        </a:p>
      </xdr:txBody>
    </xdr:sp>
    <xdr:clientData/>
  </xdr:twoCellAnchor>
  <xdr:twoCellAnchor>
    <xdr:from>
      <xdr:col>1</xdr:col>
      <xdr:colOff>99060</xdr:colOff>
      <xdr:row>30</xdr:row>
      <xdr:rowOff>71718</xdr:rowOff>
    </xdr:from>
    <xdr:to>
      <xdr:col>7</xdr:col>
      <xdr:colOff>1097280</xdr:colOff>
      <xdr:row>30</xdr:row>
      <xdr:rowOff>304800</xdr:rowOff>
    </xdr:to>
    <xdr:sp macro="" textlink="">
      <xdr:nvSpPr>
        <xdr:cNvPr id="58" name="TextBox 57">
          <a:extLst>
            <a:ext uri="{FF2B5EF4-FFF2-40B4-BE49-F238E27FC236}">
              <a16:creationId xmlns:a16="http://schemas.microsoft.com/office/drawing/2014/main" id="{00000000-0008-0000-0100-00003A000000}"/>
            </a:ext>
          </a:extLst>
        </xdr:cNvPr>
        <xdr:cNvSpPr txBox="1"/>
      </xdr:nvSpPr>
      <xdr:spPr>
        <a:xfrm>
          <a:off x="2339340" y="12698058"/>
          <a:ext cx="7246620" cy="2330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This row is automatically</a:t>
          </a:r>
          <a:r>
            <a:rPr lang="en-US" sz="1100" baseline="0"/>
            <a:t> calculated based on the total input in each race/ethnicity category.</a:t>
          </a:r>
          <a:endParaRPr lang="en-US" sz="1100"/>
        </a:p>
      </xdr:txBody>
    </xdr:sp>
    <xdr:clientData/>
  </xdr:twoCellAnchor>
  <xdr:twoCellAnchor>
    <xdr:from>
      <xdr:col>1</xdr:col>
      <xdr:colOff>72391</xdr:colOff>
      <xdr:row>36</xdr:row>
      <xdr:rowOff>78105</xdr:rowOff>
    </xdr:from>
    <xdr:to>
      <xdr:col>7</xdr:col>
      <xdr:colOff>1074420</xdr:colOff>
      <xdr:row>39</xdr:row>
      <xdr:rowOff>99060</xdr:rowOff>
    </xdr:to>
    <xdr:sp macro="" textlink="">
      <xdr:nvSpPr>
        <xdr:cNvPr id="25" name="TextBox 24">
          <a:extLst>
            <a:ext uri="{FF2B5EF4-FFF2-40B4-BE49-F238E27FC236}">
              <a16:creationId xmlns:a16="http://schemas.microsoft.com/office/drawing/2014/main" id="{00000000-0008-0000-0100-000019000000}"/>
            </a:ext>
          </a:extLst>
        </xdr:cNvPr>
        <xdr:cNvSpPr txBox="1"/>
      </xdr:nvSpPr>
      <xdr:spPr>
        <a:xfrm>
          <a:off x="2312671" y="17154525"/>
          <a:ext cx="7677149" cy="5695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The gender</a:t>
          </a:r>
          <a:r>
            <a:rPr lang="en-US" sz="1100" baseline="0"/>
            <a:t> of the child should be self identified when available.</a:t>
          </a:r>
        </a:p>
      </xdr:txBody>
    </xdr:sp>
    <xdr:clientData/>
  </xdr:twoCellAnchor>
  <xdr:twoCellAnchor>
    <xdr:from>
      <xdr:col>1</xdr:col>
      <xdr:colOff>60960</xdr:colOff>
      <xdr:row>40</xdr:row>
      <xdr:rowOff>49531</xdr:rowOff>
    </xdr:from>
    <xdr:to>
      <xdr:col>7</xdr:col>
      <xdr:colOff>1066800</xdr:colOff>
      <xdr:row>40</xdr:row>
      <xdr:rowOff>251460</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2301240" y="17857471"/>
          <a:ext cx="7680960" cy="201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This row is automatically calculated based on the total input in each gender category.</a:t>
          </a:r>
        </a:p>
      </xdr:txBody>
    </xdr:sp>
    <xdr:clientData/>
  </xdr:twoCellAnchor>
  <xdr:twoCellAnchor>
    <xdr:from>
      <xdr:col>1</xdr:col>
      <xdr:colOff>74295</xdr:colOff>
      <xdr:row>41</xdr:row>
      <xdr:rowOff>80010</xdr:rowOff>
    </xdr:from>
    <xdr:to>
      <xdr:col>7</xdr:col>
      <xdr:colOff>1066800</xdr:colOff>
      <xdr:row>41</xdr:row>
      <xdr:rowOff>533400</xdr:rowOff>
    </xdr:to>
    <xdr:sp macro="" textlink="">
      <xdr:nvSpPr>
        <xdr:cNvPr id="28" name="TextBox 27">
          <a:extLst>
            <a:ext uri="{FF2B5EF4-FFF2-40B4-BE49-F238E27FC236}">
              <a16:creationId xmlns:a16="http://schemas.microsoft.com/office/drawing/2014/main" id="{00000000-0008-0000-0100-00001C000000}"/>
            </a:ext>
          </a:extLst>
        </xdr:cNvPr>
        <xdr:cNvSpPr txBox="1"/>
      </xdr:nvSpPr>
      <xdr:spPr>
        <a:xfrm>
          <a:off x="2314575" y="18207990"/>
          <a:ext cx="7667625" cy="4533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The race categories are based on the Washington State Racial Disproportionality Advisory Committee/Modified standard (WSRDAC/M). This is the standard used by DCYF.</a:t>
          </a:r>
        </a:p>
      </xdr:txBody>
    </xdr:sp>
    <xdr:clientData/>
  </xdr:twoCellAnchor>
  <xdr:twoCellAnchor>
    <xdr:from>
      <xdr:col>1</xdr:col>
      <xdr:colOff>66675</xdr:colOff>
      <xdr:row>42</xdr:row>
      <xdr:rowOff>72390</xdr:rowOff>
    </xdr:from>
    <xdr:to>
      <xdr:col>7</xdr:col>
      <xdr:colOff>1074420</xdr:colOff>
      <xdr:row>42</xdr:row>
      <xdr:rowOff>312420</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2306955" y="18802350"/>
          <a:ext cx="7682865" cy="2400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Just one race/ethnicity indicated; Hispanic/Latino not indicated.</a:t>
          </a:r>
        </a:p>
      </xdr:txBody>
    </xdr:sp>
    <xdr:clientData/>
  </xdr:twoCellAnchor>
  <xdr:twoCellAnchor>
    <xdr:from>
      <xdr:col>1</xdr:col>
      <xdr:colOff>66677</xdr:colOff>
      <xdr:row>43</xdr:row>
      <xdr:rowOff>62865</xdr:rowOff>
    </xdr:from>
    <xdr:to>
      <xdr:col>7</xdr:col>
      <xdr:colOff>1074420</xdr:colOff>
      <xdr:row>43</xdr:row>
      <xdr:rowOff>327660</xdr:rowOff>
    </xdr:to>
    <xdr:sp macro="" textlink="">
      <xdr:nvSpPr>
        <xdr:cNvPr id="30" name="TextBox 29">
          <a:extLst>
            <a:ext uri="{FF2B5EF4-FFF2-40B4-BE49-F238E27FC236}">
              <a16:creationId xmlns:a16="http://schemas.microsoft.com/office/drawing/2014/main" id="{00000000-0008-0000-0100-00001E000000}"/>
            </a:ext>
          </a:extLst>
        </xdr:cNvPr>
        <xdr:cNvSpPr txBox="1"/>
      </xdr:nvSpPr>
      <xdr:spPr>
        <a:xfrm>
          <a:off x="2306957" y="19173825"/>
          <a:ext cx="7682863" cy="2647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Any</a:t>
          </a:r>
          <a:r>
            <a:rPr lang="en-US" sz="1100" baseline="0"/>
            <a:t> American Indian/Alaska Native indicated along with another race/ethnicity.</a:t>
          </a:r>
          <a:endParaRPr lang="en-US" sz="1100"/>
        </a:p>
      </xdr:txBody>
    </xdr:sp>
    <xdr:clientData/>
  </xdr:twoCellAnchor>
  <xdr:twoCellAnchor>
    <xdr:from>
      <xdr:col>1</xdr:col>
      <xdr:colOff>57151</xdr:colOff>
      <xdr:row>44</xdr:row>
      <xdr:rowOff>62865</xdr:rowOff>
    </xdr:from>
    <xdr:to>
      <xdr:col>7</xdr:col>
      <xdr:colOff>1074420</xdr:colOff>
      <xdr:row>44</xdr:row>
      <xdr:rowOff>327660</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2297431" y="19554825"/>
          <a:ext cx="7692389" cy="2647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Just one race/ethnicity</a:t>
          </a:r>
          <a:r>
            <a:rPr lang="en-US" sz="1100" baseline="0"/>
            <a:t> indicated; Hispanic/Latino not indicated.</a:t>
          </a:r>
          <a:endParaRPr lang="en-US" sz="1100"/>
        </a:p>
      </xdr:txBody>
    </xdr:sp>
    <xdr:clientData/>
  </xdr:twoCellAnchor>
  <xdr:twoCellAnchor>
    <xdr:from>
      <xdr:col>1</xdr:col>
      <xdr:colOff>70487</xdr:colOff>
      <xdr:row>45</xdr:row>
      <xdr:rowOff>85725</xdr:rowOff>
    </xdr:from>
    <xdr:to>
      <xdr:col>7</xdr:col>
      <xdr:colOff>1074421</xdr:colOff>
      <xdr:row>45</xdr:row>
      <xdr:rowOff>312420</xdr:rowOff>
    </xdr:to>
    <xdr:sp macro="" textlink="">
      <xdr:nvSpPr>
        <xdr:cNvPr id="33" name="TextBox 32">
          <a:extLst>
            <a:ext uri="{FF2B5EF4-FFF2-40B4-BE49-F238E27FC236}">
              <a16:creationId xmlns:a16="http://schemas.microsoft.com/office/drawing/2014/main" id="{00000000-0008-0000-0100-000021000000}"/>
            </a:ext>
          </a:extLst>
        </xdr:cNvPr>
        <xdr:cNvSpPr txBox="1"/>
      </xdr:nvSpPr>
      <xdr:spPr>
        <a:xfrm>
          <a:off x="2310767" y="19958685"/>
          <a:ext cx="7679054" cy="2266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Just one race/ethnicity indicated; Hispanic/Latino not indicated.</a:t>
          </a:r>
        </a:p>
      </xdr:txBody>
    </xdr:sp>
    <xdr:clientData/>
  </xdr:twoCellAnchor>
  <xdr:twoCellAnchor>
    <xdr:from>
      <xdr:col>1</xdr:col>
      <xdr:colOff>74296</xdr:colOff>
      <xdr:row>46</xdr:row>
      <xdr:rowOff>55245</xdr:rowOff>
    </xdr:from>
    <xdr:to>
      <xdr:col>7</xdr:col>
      <xdr:colOff>1066799</xdr:colOff>
      <xdr:row>46</xdr:row>
      <xdr:rowOff>320040</xdr:rowOff>
    </xdr:to>
    <xdr:sp macro="" textlink="">
      <xdr:nvSpPr>
        <xdr:cNvPr id="34" name="TextBox 33">
          <a:extLst>
            <a:ext uri="{FF2B5EF4-FFF2-40B4-BE49-F238E27FC236}">
              <a16:creationId xmlns:a16="http://schemas.microsoft.com/office/drawing/2014/main" id="{00000000-0008-0000-0100-000022000000}"/>
            </a:ext>
          </a:extLst>
        </xdr:cNvPr>
        <xdr:cNvSpPr txBox="1"/>
      </xdr:nvSpPr>
      <xdr:spPr>
        <a:xfrm>
          <a:off x="2314576" y="20309205"/>
          <a:ext cx="7667623" cy="2647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Any Black/African American indicated along with another race/ethnicity except American Indian/Alaska Native.</a:t>
          </a:r>
        </a:p>
      </xdr:txBody>
    </xdr:sp>
    <xdr:clientData/>
  </xdr:twoCellAnchor>
  <xdr:twoCellAnchor>
    <xdr:from>
      <xdr:col>1</xdr:col>
      <xdr:colOff>89535</xdr:colOff>
      <xdr:row>47</xdr:row>
      <xdr:rowOff>62866</xdr:rowOff>
    </xdr:from>
    <xdr:to>
      <xdr:col>7</xdr:col>
      <xdr:colOff>1066800</xdr:colOff>
      <xdr:row>47</xdr:row>
      <xdr:rowOff>556260</xdr:rowOff>
    </xdr:to>
    <xdr:sp macro="" textlink="">
      <xdr:nvSpPr>
        <xdr:cNvPr id="35" name="TextBox 34">
          <a:extLst>
            <a:ext uri="{FF2B5EF4-FFF2-40B4-BE49-F238E27FC236}">
              <a16:creationId xmlns:a16="http://schemas.microsoft.com/office/drawing/2014/main" id="{00000000-0008-0000-0100-000023000000}"/>
            </a:ext>
          </a:extLst>
        </xdr:cNvPr>
        <xdr:cNvSpPr txBox="1"/>
      </xdr:nvSpPr>
      <xdr:spPr>
        <a:xfrm>
          <a:off x="2329815" y="20697826"/>
          <a:ext cx="7652385" cy="4933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Hispanic</a:t>
          </a:r>
          <a:r>
            <a:rPr lang="en-US" sz="1100" baseline="0"/>
            <a:t> indicated along with any racial categories except American Indian/Alaska Native and Black/African American. Race may also be unknown.</a:t>
          </a:r>
          <a:endParaRPr lang="en-US" sz="1100"/>
        </a:p>
      </xdr:txBody>
    </xdr:sp>
    <xdr:clientData/>
  </xdr:twoCellAnchor>
  <xdr:twoCellAnchor>
    <xdr:from>
      <xdr:col>1</xdr:col>
      <xdr:colOff>91440</xdr:colOff>
      <xdr:row>48</xdr:row>
      <xdr:rowOff>78105</xdr:rowOff>
    </xdr:from>
    <xdr:to>
      <xdr:col>7</xdr:col>
      <xdr:colOff>1066800</xdr:colOff>
      <xdr:row>48</xdr:row>
      <xdr:rowOff>335280</xdr:rowOff>
    </xdr:to>
    <xdr:sp macro="" textlink="">
      <xdr:nvSpPr>
        <xdr:cNvPr id="36" name="TextBox 35">
          <a:extLst>
            <a:ext uri="{FF2B5EF4-FFF2-40B4-BE49-F238E27FC236}">
              <a16:creationId xmlns:a16="http://schemas.microsoft.com/office/drawing/2014/main" id="{00000000-0008-0000-0100-000024000000}"/>
            </a:ext>
          </a:extLst>
        </xdr:cNvPr>
        <xdr:cNvSpPr txBox="1"/>
      </xdr:nvSpPr>
      <xdr:spPr>
        <a:xfrm>
          <a:off x="2331720" y="21345525"/>
          <a:ext cx="7650480"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All combinations with no indication of American Indian/Alaska Native, Black/African American, or Hispanic.</a:t>
          </a:r>
        </a:p>
      </xdr:txBody>
    </xdr:sp>
    <xdr:clientData/>
  </xdr:twoCellAnchor>
  <xdr:twoCellAnchor>
    <xdr:from>
      <xdr:col>1</xdr:col>
      <xdr:colOff>110490</xdr:colOff>
      <xdr:row>49</xdr:row>
      <xdr:rowOff>72390</xdr:rowOff>
    </xdr:from>
    <xdr:to>
      <xdr:col>7</xdr:col>
      <xdr:colOff>1089660</xdr:colOff>
      <xdr:row>49</xdr:row>
      <xdr:rowOff>304800</xdr:rowOff>
    </xdr:to>
    <xdr:sp macro="" textlink="">
      <xdr:nvSpPr>
        <xdr:cNvPr id="37" name="TextBox 36">
          <a:extLst>
            <a:ext uri="{FF2B5EF4-FFF2-40B4-BE49-F238E27FC236}">
              <a16:creationId xmlns:a16="http://schemas.microsoft.com/office/drawing/2014/main" id="{00000000-0008-0000-0100-000025000000}"/>
            </a:ext>
          </a:extLst>
        </xdr:cNvPr>
        <xdr:cNvSpPr txBox="1"/>
      </xdr:nvSpPr>
      <xdr:spPr>
        <a:xfrm>
          <a:off x="2350770" y="21720810"/>
          <a:ext cx="7654290" cy="2324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Just one race, Hispanic/Latino not indicated.</a:t>
          </a:r>
        </a:p>
      </xdr:txBody>
    </xdr:sp>
    <xdr:clientData/>
  </xdr:twoCellAnchor>
  <xdr:twoCellAnchor>
    <xdr:from>
      <xdr:col>1</xdr:col>
      <xdr:colOff>91440</xdr:colOff>
      <xdr:row>50</xdr:row>
      <xdr:rowOff>55245</xdr:rowOff>
    </xdr:from>
    <xdr:to>
      <xdr:col>7</xdr:col>
      <xdr:colOff>1089660</xdr:colOff>
      <xdr:row>50</xdr:row>
      <xdr:rowOff>320040</xdr:rowOff>
    </xdr:to>
    <xdr:sp macro="" textlink="">
      <xdr:nvSpPr>
        <xdr:cNvPr id="38" name="TextBox 37">
          <a:extLst>
            <a:ext uri="{FF2B5EF4-FFF2-40B4-BE49-F238E27FC236}">
              <a16:creationId xmlns:a16="http://schemas.microsoft.com/office/drawing/2014/main" id="{00000000-0008-0000-0100-000026000000}"/>
            </a:ext>
          </a:extLst>
        </xdr:cNvPr>
        <xdr:cNvSpPr txBox="1"/>
      </xdr:nvSpPr>
      <xdr:spPr>
        <a:xfrm>
          <a:off x="2331720" y="22084665"/>
          <a:ext cx="7673340" cy="2647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race indicated, Hispanic not indicated, including any residual "Missing" or "Other" category from source data collection.</a:t>
          </a:r>
        </a:p>
      </xdr:txBody>
    </xdr:sp>
    <xdr:clientData/>
  </xdr:twoCellAnchor>
  <xdr:twoCellAnchor>
    <xdr:from>
      <xdr:col>1</xdr:col>
      <xdr:colOff>95250</xdr:colOff>
      <xdr:row>51</xdr:row>
      <xdr:rowOff>74294</xdr:rowOff>
    </xdr:from>
    <xdr:to>
      <xdr:col>7</xdr:col>
      <xdr:colOff>1082040</xdr:colOff>
      <xdr:row>51</xdr:row>
      <xdr:rowOff>312419</xdr:rowOff>
    </xdr:to>
    <xdr:sp macro="" textlink="">
      <xdr:nvSpPr>
        <xdr:cNvPr id="39" name="TextBox 38">
          <a:extLst>
            <a:ext uri="{FF2B5EF4-FFF2-40B4-BE49-F238E27FC236}">
              <a16:creationId xmlns:a16="http://schemas.microsoft.com/office/drawing/2014/main" id="{00000000-0008-0000-0100-000027000000}"/>
            </a:ext>
          </a:extLst>
        </xdr:cNvPr>
        <xdr:cNvSpPr txBox="1"/>
      </xdr:nvSpPr>
      <xdr:spPr>
        <a:xfrm>
          <a:off x="2335530" y="22484714"/>
          <a:ext cx="766191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This row is automatically</a:t>
          </a:r>
          <a:r>
            <a:rPr lang="en-US" sz="1100" baseline="0"/>
            <a:t> calculated based on the total input in each race/ethnicity category.</a:t>
          </a:r>
          <a:endParaRPr lang="en-US" sz="1100"/>
        </a:p>
      </xdr:txBody>
    </xdr:sp>
    <xdr:clientData/>
  </xdr:twoCellAnchor>
  <xdr:twoCellAnchor>
    <xdr:from>
      <xdr:col>1</xdr:col>
      <xdr:colOff>36195</xdr:colOff>
      <xdr:row>52</xdr:row>
      <xdr:rowOff>38099</xdr:rowOff>
    </xdr:from>
    <xdr:to>
      <xdr:col>7</xdr:col>
      <xdr:colOff>1143000</xdr:colOff>
      <xdr:row>52</xdr:row>
      <xdr:rowOff>487680</xdr:rowOff>
    </xdr:to>
    <xdr:sp macro="" textlink="">
      <xdr:nvSpPr>
        <xdr:cNvPr id="40" name="TextBox 39">
          <a:extLst>
            <a:ext uri="{FF2B5EF4-FFF2-40B4-BE49-F238E27FC236}">
              <a16:creationId xmlns:a16="http://schemas.microsoft.com/office/drawing/2014/main" id="{00000000-0008-0000-0100-000028000000}"/>
            </a:ext>
          </a:extLst>
        </xdr:cNvPr>
        <xdr:cNvSpPr txBox="1"/>
      </xdr:nvSpPr>
      <xdr:spPr>
        <a:xfrm>
          <a:off x="2276475" y="22829519"/>
          <a:ext cx="7781925" cy="4495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Any additional</a:t>
          </a:r>
          <a:r>
            <a:rPr lang="en-US" sz="1100" baseline="0"/>
            <a:t> persons served by the FTC that are not the parent and child listed in the dependency case. This includes spouses/partners, siblings, grandparents, aunts/uncles, cousins, etc.</a:t>
          </a:r>
          <a:endParaRPr lang="en-US" sz="1100"/>
        </a:p>
      </xdr:txBody>
    </xdr:sp>
    <xdr:clientData/>
  </xdr:twoCellAnchor>
  <xdr:twoCellAnchor>
    <xdr:from>
      <xdr:col>1</xdr:col>
      <xdr:colOff>49530</xdr:colOff>
      <xdr:row>53</xdr:row>
      <xdr:rowOff>36196</xdr:rowOff>
    </xdr:from>
    <xdr:to>
      <xdr:col>7</xdr:col>
      <xdr:colOff>1135380</xdr:colOff>
      <xdr:row>53</xdr:row>
      <xdr:rowOff>335280</xdr:rowOff>
    </xdr:to>
    <xdr:sp macro="" textlink="">
      <xdr:nvSpPr>
        <xdr:cNvPr id="41" name="TextBox 40">
          <a:extLst>
            <a:ext uri="{FF2B5EF4-FFF2-40B4-BE49-F238E27FC236}">
              <a16:creationId xmlns:a16="http://schemas.microsoft.com/office/drawing/2014/main" id="{00000000-0008-0000-0100-000029000000}"/>
            </a:ext>
          </a:extLst>
        </xdr:cNvPr>
        <xdr:cNvSpPr txBox="1"/>
      </xdr:nvSpPr>
      <xdr:spPr>
        <a:xfrm>
          <a:off x="2289810" y="23345776"/>
          <a:ext cx="7760970" cy="2990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 family unit is all members</a:t>
          </a:r>
          <a:r>
            <a:rPr lang="en-US" sz="1100" baseline="0"/>
            <a:t> of a single family. This includes extended family members if the participant refers to them as family. </a:t>
          </a:r>
          <a:endParaRPr lang="en-US" sz="1100"/>
        </a:p>
      </xdr:txBody>
    </xdr:sp>
    <xdr:clientData/>
  </xdr:twoCellAnchor>
  <xdr:twoCellAnchor>
    <xdr:from>
      <xdr:col>1</xdr:col>
      <xdr:colOff>76200</xdr:colOff>
      <xdr:row>34</xdr:row>
      <xdr:rowOff>45720</xdr:rowOff>
    </xdr:from>
    <xdr:to>
      <xdr:col>7</xdr:col>
      <xdr:colOff>1089660</xdr:colOff>
      <xdr:row>34</xdr:row>
      <xdr:rowOff>266699</xdr:rowOff>
    </xdr:to>
    <xdr:sp macro="" textlink="">
      <xdr:nvSpPr>
        <xdr:cNvPr id="42" name="TextBox 41">
          <a:extLst>
            <a:ext uri="{FF2B5EF4-FFF2-40B4-BE49-F238E27FC236}">
              <a16:creationId xmlns:a16="http://schemas.microsoft.com/office/drawing/2014/main" id="{00000000-0008-0000-0100-00002A000000}"/>
            </a:ext>
          </a:extLst>
        </xdr:cNvPr>
        <xdr:cNvSpPr txBox="1"/>
      </xdr:nvSpPr>
      <xdr:spPr>
        <a:xfrm>
          <a:off x="2316480" y="16611600"/>
          <a:ext cx="7688580" cy="2209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This row</a:t>
          </a:r>
          <a:r>
            <a:rPr lang="en-US" sz="1100" baseline="0"/>
            <a:t> is the total number of parents that apply to each column described above.</a:t>
          </a:r>
        </a:p>
      </xdr:txBody>
    </xdr:sp>
    <xdr:clientData/>
  </xdr:twoCellAnchor>
  <xdr:twoCellAnchor>
    <xdr:from>
      <xdr:col>1</xdr:col>
      <xdr:colOff>62864</xdr:colOff>
      <xdr:row>56</xdr:row>
      <xdr:rowOff>38100</xdr:rowOff>
    </xdr:from>
    <xdr:to>
      <xdr:col>6</xdr:col>
      <xdr:colOff>1089659</xdr:colOff>
      <xdr:row>56</xdr:row>
      <xdr:rowOff>327660</xdr:rowOff>
    </xdr:to>
    <xdr:sp macro="" textlink="">
      <xdr:nvSpPr>
        <xdr:cNvPr id="68" name="TextBox 67">
          <a:extLst>
            <a:ext uri="{FF2B5EF4-FFF2-40B4-BE49-F238E27FC236}">
              <a16:creationId xmlns:a16="http://schemas.microsoft.com/office/drawing/2014/main" id="{00000000-0008-0000-0100-000044000000}"/>
            </a:ext>
          </a:extLst>
        </xdr:cNvPr>
        <xdr:cNvSpPr txBox="1"/>
      </xdr:nvSpPr>
      <xdr:spPr>
        <a:xfrm>
          <a:off x="2303144" y="24102060"/>
          <a:ext cx="6558915" cy="289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Number</a:t>
          </a:r>
          <a:r>
            <a:rPr lang="en-US" sz="1100" baseline="0"/>
            <a:t> of days in out-of-home care for those in out-of-home care at any point during the reporting period.</a:t>
          </a:r>
        </a:p>
      </xdr:txBody>
    </xdr:sp>
    <xdr:clientData/>
  </xdr:twoCellAnchor>
  <xdr:twoCellAnchor>
    <xdr:from>
      <xdr:col>1</xdr:col>
      <xdr:colOff>85725</xdr:colOff>
      <xdr:row>57</xdr:row>
      <xdr:rowOff>60960</xdr:rowOff>
    </xdr:from>
    <xdr:to>
      <xdr:col>6</xdr:col>
      <xdr:colOff>1074420</xdr:colOff>
      <xdr:row>57</xdr:row>
      <xdr:rowOff>491490</xdr:rowOff>
    </xdr:to>
    <xdr:sp macro="" textlink="">
      <xdr:nvSpPr>
        <xdr:cNvPr id="69" name="TextBox 68">
          <a:extLst>
            <a:ext uri="{FF2B5EF4-FFF2-40B4-BE49-F238E27FC236}">
              <a16:creationId xmlns:a16="http://schemas.microsoft.com/office/drawing/2014/main" id="{00000000-0008-0000-0100-000045000000}"/>
            </a:ext>
          </a:extLst>
        </xdr:cNvPr>
        <xdr:cNvSpPr txBox="1"/>
      </xdr:nvSpPr>
      <xdr:spPr>
        <a:xfrm>
          <a:off x="2326005" y="24490680"/>
          <a:ext cx="6520815" cy="430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Report the average number of days</a:t>
          </a:r>
          <a:r>
            <a:rPr lang="en-US" sz="1100" baseline="0"/>
            <a:t> between each event for all cases where this event happened during the reporting period. </a:t>
          </a:r>
          <a:endParaRPr lang="en-US" sz="1100"/>
        </a:p>
      </xdr:txBody>
    </xdr:sp>
    <xdr:clientData/>
  </xdr:twoCellAnchor>
  <xdr:twoCellAnchor>
    <xdr:from>
      <xdr:col>1</xdr:col>
      <xdr:colOff>66674</xdr:colOff>
      <xdr:row>58</xdr:row>
      <xdr:rowOff>57151</xdr:rowOff>
    </xdr:from>
    <xdr:to>
      <xdr:col>6</xdr:col>
      <xdr:colOff>1059179</xdr:colOff>
      <xdr:row>58</xdr:row>
      <xdr:rowOff>495300</xdr:rowOff>
    </xdr:to>
    <xdr:sp macro="" textlink="">
      <xdr:nvSpPr>
        <xdr:cNvPr id="70" name="TextBox 69">
          <a:extLst>
            <a:ext uri="{FF2B5EF4-FFF2-40B4-BE49-F238E27FC236}">
              <a16:creationId xmlns:a16="http://schemas.microsoft.com/office/drawing/2014/main" id="{00000000-0008-0000-0100-000046000000}"/>
            </a:ext>
          </a:extLst>
        </xdr:cNvPr>
        <xdr:cNvSpPr txBox="1"/>
      </xdr:nvSpPr>
      <xdr:spPr>
        <a:xfrm>
          <a:off x="2306954" y="25058371"/>
          <a:ext cx="6524625" cy="4381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Number of days from date of dependency</a:t>
          </a:r>
          <a:r>
            <a:rPr lang="en-US" sz="1100" baseline="0"/>
            <a:t> petition to date of Order of Dependency. This is for cases that had an order of dependency filed during the reporting period.</a:t>
          </a:r>
        </a:p>
      </xdr:txBody>
    </xdr:sp>
    <xdr:clientData/>
  </xdr:twoCellAnchor>
  <xdr:twoCellAnchor>
    <xdr:from>
      <xdr:col>1</xdr:col>
      <xdr:colOff>34290</xdr:colOff>
      <xdr:row>59</xdr:row>
      <xdr:rowOff>43816</xdr:rowOff>
    </xdr:from>
    <xdr:to>
      <xdr:col>6</xdr:col>
      <xdr:colOff>1028700</xdr:colOff>
      <xdr:row>59</xdr:row>
      <xdr:rowOff>520065</xdr:rowOff>
    </xdr:to>
    <xdr:sp macro="" textlink="">
      <xdr:nvSpPr>
        <xdr:cNvPr id="71" name="TextBox 70">
          <a:extLst>
            <a:ext uri="{FF2B5EF4-FFF2-40B4-BE49-F238E27FC236}">
              <a16:creationId xmlns:a16="http://schemas.microsoft.com/office/drawing/2014/main" id="{00000000-0008-0000-0100-000047000000}"/>
            </a:ext>
          </a:extLst>
        </xdr:cNvPr>
        <xdr:cNvSpPr txBox="1"/>
      </xdr:nvSpPr>
      <xdr:spPr>
        <a:xfrm>
          <a:off x="2274570" y="25616536"/>
          <a:ext cx="6526530" cy="476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Number of days from date of dependency</a:t>
          </a:r>
          <a:r>
            <a:rPr lang="en-US" sz="1100" baseline="0"/>
            <a:t> petition to date of FTC referral. This is for cases that had a referral to FTC during the reporting period.</a:t>
          </a:r>
          <a:endParaRPr lang="en-US" sz="1100"/>
        </a:p>
      </xdr:txBody>
    </xdr:sp>
    <xdr:clientData/>
  </xdr:twoCellAnchor>
  <xdr:twoCellAnchor>
    <xdr:from>
      <xdr:col>1</xdr:col>
      <xdr:colOff>55244</xdr:colOff>
      <xdr:row>60</xdr:row>
      <xdr:rowOff>62866</xdr:rowOff>
    </xdr:from>
    <xdr:to>
      <xdr:col>6</xdr:col>
      <xdr:colOff>1043940</xdr:colOff>
      <xdr:row>60</xdr:row>
      <xdr:rowOff>520066</xdr:rowOff>
    </xdr:to>
    <xdr:sp macro="" textlink="">
      <xdr:nvSpPr>
        <xdr:cNvPr id="72" name="TextBox 71">
          <a:extLst>
            <a:ext uri="{FF2B5EF4-FFF2-40B4-BE49-F238E27FC236}">
              <a16:creationId xmlns:a16="http://schemas.microsoft.com/office/drawing/2014/main" id="{00000000-0008-0000-0100-000048000000}"/>
            </a:ext>
          </a:extLst>
        </xdr:cNvPr>
        <xdr:cNvSpPr txBox="1"/>
      </xdr:nvSpPr>
      <xdr:spPr>
        <a:xfrm>
          <a:off x="2295524" y="26207086"/>
          <a:ext cx="6520816"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Number of days from date of dependency</a:t>
          </a:r>
          <a:r>
            <a:rPr lang="en-US" sz="1100" baseline="0"/>
            <a:t> petition to date of FTC enrollment/admission. This is for cases enrolled/admitted to FTC during reporting period.</a:t>
          </a:r>
          <a:endParaRPr lang="en-US" sz="1100"/>
        </a:p>
      </xdr:txBody>
    </xdr:sp>
    <xdr:clientData/>
  </xdr:twoCellAnchor>
  <xdr:twoCellAnchor>
    <xdr:from>
      <xdr:col>1</xdr:col>
      <xdr:colOff>64770</xdr:colOff>
      <xdr:row>61</xdr:row>
      <xdr:rowOff>49531</xdr:rowOff>
    </xdr:from>
    <xdr:to>
      <xdr:col>6</xdr:col>
      <xdr:colOff>1043940</xdr:colOff>
      <xdr:row>61</xdr:row>
      <xdr:rowOff>516256</xdr:rowOff>
    </xdr:to>
    <xdr:sp macro="" textlink="">
      <xdr:nvSpPr>
        <xdr:cNvPr id="73" name="TextBox 72">
          <a:extLst>
            <a:ext uri="{FF2B5EF4-FFF2-40B4-BE49-F238E27FC236}">
              <a16:creationId xmlns:a16="http://schemas.microsoft.com/office/drawing/2014/main" id="{00000000-0008-0000-0100-000049000000}"/>
            </a:ext>
          </a:extLst>
        </xdr:cNvPr>
        <xdr:cNvSpPr txBox="1"/>
      </xdr:nvSpPr>
      <xdr:spPr>
        <a:xfrm>
          <a:off x="2305050" y="26765251"/>
          <a:ext cx="6511290"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chemeClr val="dk1"/>
              </a:solidFill>
              <a:effectLst/>
              <a:latin typeface="+mn-lt"/>
              <a:ea typeface="+mn-ea"/>
              <a:cs typeface="+mn-cs"/>
            </a:rPr>
            <a:t>Report the average number of days</a:t>
          </a:r>
          <a:r>
            <a:rPr lang="en-US" sz="1100" baseline="0">
              <a:solidFill>
                <a:schemeClr val="dk1"/>
              </a:solidFill>
              <a:effectLst/>
              <a:latin typeface="+mn-lt"/>
              <a:ea typeface="+mn-ea"/>
              <a:cs typeface="+mn-cs"/>
            </a:rPr>
            <a:t> between each event for all cases where this event happened during the reporting period. </a:t>
          </a:r>
          <a:endParaRPr lang="en-US">
            <a:effectLst/>
          </a:endParaRPr>
        </a:p>
      </xdr:txBody>
    </xdr:sp>
    <xdr:clientData/>
  </xdr:twoCellAnchor>
  <xdr:twoCellAnchor>
    <xdr:from>
      <xdr:col>1</xdr:col>
      <xdr:colOff>62864</xdr:colOff>
      <xdr:row>62</xdr:row>
      <xdr:rowOff>57151</xdr:rowOff>
    </xdr:from>
    <xdr:to>
      <xdr:col>6</xdr:col>
      <xdr:colOff>1036319</xdr:colOff>
      <xdr:row>62</xdr:row>
      <xdr:rowOff>523876</xdr:rowOff>
    </xdr:to>
    <xdr:sp macro="" textlink="">
      <xdr:nvSpPr>
        <xdr:cNvPr id="74" name="TextBox 73">
          <a:extLst>
            <a:ext uri="{FF2B5EF4-FFF2-40B4-BE49-F238E27FC236}">
              <a16:creationId xmlns:a16="http://schemas.microsoft.com/office/drawing/2014/main" id="{00000000-0008-0000-0100-00004A000000}"/>
            </a:ext>
          </a:extLst>
        </xdr:cNvPr>
        <xdr:cNvSpPr txBox="1"/>
      </xdr:nvSpPr>
      <xdr:spPr>
        <a:xfrm>
          <a:off x="2303144" y="27344371"/>
          <a:ext cx="6505575"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Number of days from date of FTC enrollment/admission</a:t>
          </a:r>
          <a:r>
            <a:rPr lang="en-US" sz="1100" baseline="0"/>
            <a:t> to the date of the first SUD treatment. This is for cases where a parent entered treatment during the reporting period.</a:t>
          </a:r>
        </a:p>
      </xdr:txBody>
    </xdr:sp>
    <xdr:clientData/>
  </xdr:twoCellAnchor>
  <xdr:twoCellAnchor>
    <xdr:from>
      <xdr:col>1</xdr:col>
      <xdr:colOff>60960</xdr:colOff>
      <xdr:row>63</xdr:row>
      <xdr:rowOff>51436</xdr:rowOff>
    </xdr:from>
    <xdr:to>
      <xdr:col>6</xdr:col>
      <xdr:colOff>1028700</xdr:colOff>
      <xdr:row>63</xdr:row>
      <xdr:rowOff>518161</xdr:rowOff>
    </xdr:to>
    <xdr:sp macro="" textlink="">
      <xdr:nvSpPr>
        <xdr:cNvPr id="75" name="TextBox 74">
          <a:extLst>
            <a:ext uri="{FF2B5EF4-FFF2-40B4-BE49-F238E27FC236}">
              <a16:creationId xmlns:a16="http://schemas.microsoft.com/office/drawing/2014/main" id="{00000000-0008-0000-0100-00004B000000}"/>
            </a:ext>
          </a:extLst>
        </xdr:cNvPr>
        <xdr:cNvSpPr txBox="1"/>
      </xdr:nvSpPr>
      <xdr:spPr>
        <a:xfrm>
          <a:off x="2301240" y="27910156"/>
          <a:ext cx="6499860"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Number of days from date of FTC enrollment/admission</a:t>
          </a:r>
          <a:r>
            <a:rPr lang="en-US" sz="1100" baseline="0"/>
            <a:t> to the date of trial return home. This is for cases where trial return home started during the reporting period.</a:t>
          </a:r>
        </a:p>
      </xdr:txBody>
    </xdr:sp>
    <xdr:clientData/>
  </xdr:twoCellAnchor>
  <xdr:twoCellAnchor>
    <xdr:from>
      <xdr:col>1</xdr:col>
      <xdr:colOff>70484</xdr:colOff>
      <xdr:row>64</xdr:row>
      <xdr:rowOff>55246</xdr:rowOff>
    </xdr:from>
    <xdr:to>
      <xdr:col>6</xdr:col>
      <xdr:colOff>1013459</xdr:colOff>
      <xdr:row>64</xdr:row>
      <xdr:rowOff>521971</xdr:rowOff>
    </xdr:to>
    <xdr:sp macro="" textlink="">
      <xdr:nvSpPr>
        <xdr:cNvPr id="76" name="TextBox 75">
          <a:extLst>
            <a:ext uri="{FF2B5EF4-FFF2-40B4-BE49-F238E27FC236}">
              <a16:creationId xmlns:a16="http://schemas.microsoft.com/office/drawing/2014/main" id="{00000000-0008-0000-0100-00004C000000}"/>
            </a:ext>
          </a:extLst>
        </xdr:cNvPr>
        <xdr:cNvSpPr txBox="1"/>
      </xdr:nvSpPr>
      <xdr:spPr>
        <a:xfrm>
          <a:off x="2310764" y="28485466"/>
          <a:ext cx="6475095"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Number of days from date of FTC enrollment/admission</a:t>
          </a:r>
          <a:r>
            <a:rPr lang="en-US" sz="1100" baseline="0"/>
            <a:t> to the date of FTC graduation/successful completion. This is for cases where a parent successfully completed FTC during the reporting period.</a:t>
          </a:r>
        </a:p>
      </xdr:txBody>
    </xdr:sp>
    <xdr:clientData/>
  </xdr:twoCellAnchor>
  <xdr:twoCellAnchor>
    <xdr:from>
      <xdr:col>1</xdr:col>
      <xdr:colOff>74294</xdr:colOff>
      <xdr:row>65</xdr:row>
      <xdr:rowOff>59056</xdr:rowOff>
    </xdr:from>
    <xdr:to>
      <xdr:col>6</xdr:col>
      <xdr:colOff>1013459</xdr:colOff>
      <xdr:row>65</xdr:row>
      <xdr:rowOff>525781</xdr:rowOff>
    </xdr:to>
    <xdr:sp macro="" textlink="">
      <xdr:nvSpPr>
        <xdr:cNvPr id="77" name="TextBox 76">
          <a:extLst>
            <a:ext uri="{FF2B5EF4-FFF2-40B4-BE49-F238E27FC236}">
              <a16:creationId xmlns:a16="http://schemas.microsoft.com/office/drawing/2014/main" id="{00000000-0008-0000-0100-00004D000000}"/>
            </a:ext>
          </a:extLst>
        </xdr:cNvPr>
        <xdr:cNvSpPr txBox="1"/>
      </xdr:nvSpPr>
      <xdr:spPr>
        <a:xfrm>
          <a:off x="2314574" y="29060776"/>
          <a:ext cx="6471285"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Number of days from date of FTC enrollment/admission</a:t>
          </a:r>
          <a:r>
            <a:rPr lang="en-US" sz="1100" baseline="0"/>
            <a:t> to the date of the close of the dependency case. This is for cases where the dependency case was closed during the reporting period.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121920</xdr:colOff>
      <xdr:row>0</xdr:row>
      <xdr:rowOff>76200</xdr:rowOff>
    </xdr:from>
    <xdr:to>
      <xdr:col>10</xdr:col>
      <xdr:colOff>373380</xdr:colOff>
      <xdr:row>3</xdr:row>
      <xdr:rowOff>3810</xdr:rowOff>
    </xdr:to>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121920" y="76200"/>
          <a:ext cx="7962900" cy="476250"/>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lstStyle/>
        <a:p>
          <a:pPr algn="ctr"/>
          <a:r>
            <a:rPr lang="en-US" sz="1200" b="1">
              <a:solidFill>
                <a:schemeClr val="bg1"/>
              </a:solidFill>
              <a:latin typeface="Arial" panose="020B0604020202020204" pitchFamily="34" charset="0"/>
              <a:cs typeface="Arial" panose="020B0604020202020204" pitchFamily="34" charset="0"/>
            </a:rPr>
            <a:t>The pie</a:t>
          </a:r>
          <a:r>
            <a:rPr lang="en-US" sz="1200" b="1" baseline="0">
              <a:solidFill>
                <a:schemeClr val="bg1"/>
              </a:solidFill>
              <a:latin typeface="Arial" panose="020B0604020202020204" pitchFamily="34" charset="0"/>
              <a:cs typeface="Arial" panose="020B0604020202020204" pitchFamily="34" charset="0"/>
            </a:rPr>
            <a:t> graphs on this page visually represent the parents involved at each stage of the program by race.</a:t>
          </a:r>
          <a:endParaRPr lang="en-US" sz="12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45720</xdr:colOff>
      <xdr:row>6</xdr:row>
      <xdr:rowOff>30481</xdr:rowOff>
    </xdr:from>
    <xdr:to>
      <xdr:col>9</xdr:col>
      <xdr:colOff>443653</xdr:colOff>
      <xdr:row>14</xdr:row>
      <xdr:rowOff>160021</xdr:rowOff>
    </xdr:to>
    <xdr:sp macro="" textlink="">
      <xdr:nvSpPr>
        <xdr:cNvPr id="13" name="Right Brace 12">
          <a:extLst>
            <a:ext uri="{FF2B5EF4-FFF2-40B4-BE49-F238E27FC236}">
              <a16:creationId xmlns:a16="http://schemas.microsoft.com/office/drawing/2014/main" id="{00000000-0008-0000-0200-00000D000000}"/>
            </a:ext>
          </a:extLst>
        </xdr:cNvPr>
        <xdr:cNvSpPr/>
      </xdr:nvSpPr>
      <xdr:spPr>
        <a:xfrm>
          <a:off x="6537960" y="1859281"/>
          <a:ext cx="397933" cy="1958340"/>
        </a:xfrm>
        <a:prstGeom prst="rightBrace">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601980</xdr:colOff>
      <xdr:row>7</xdr:row>
      <xdr:rowOff>175260</xdr:rowOff>
    </xdr:from>
    <xdr:to>
      <xdr:col>12</xdr:col>
      <xdr:colOff>576580</xdr:colOff>
      <xdr:row>12</xdr:row>
      <xdr:rowOff>4235</xdr:rowOff>
    </xdr:to>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7094220" y="2186940"/>
          <a:ext cx="1803400" cy="1109135"/>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ctr"/>
        <a:lstStyle/>
        <a:p>
          <a:pPr algn="ctr"/>
          <a:r>
            <a:rPr lang="en-US" sz="1100" b="1"/>
            <a:t>These numbers transfer directly from the Performance Measures</a:t>
          </a:r>
          <a:r>
            <a:rPr lang="en-US" sz="1100" b="1" baseline="0"/>
            <a:t> (Sheet 1). You do not need to change these numbers. </a:t>
          </a:r>
          <a:endParaRPr lang="en-US" sz="1100" b="1"/>
        </a:p>
      </xdr:txBody>
    </xdr:sp>
    <xdr:clientData/>
  </xdr:twoCellAnchor>
  <xdr:twoCellAnchor>
    <xdr:from>
      <xdr:col>0</xdr:col>
      <xdr:colOff>137160</xdr:colOff>
      <xdr:row>16</xdr:row>
      <xdr:rowOff>38100</xdr:rowOff>
    </xdr:from>
    <xdr:to>
      <xdr:col>6</xdr:col>
      <xdr:colOff>342900</xdr:colOff>
      <xdr:row>36</xdr:row>
      <xdr:rowOff>144780</xdr:rowOff>
    </xdr:to>
    <xdr:graphicFrame macro="">
      <xdr:nvGraphicFramePr>
        <xdr:cNvPr id="16" name="Chart 15">
          <a:extLst>
            <a:ext uri="{FF2B5EF4-FFF2-40B4-BE49-F238E27FC236}">
              <a16:creationId xmlns:a16="http://schemas.microsoft.com/office/drawing/2014/main" id="{00000000-0008-0000-02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502920</xdr:colOff>
      <xdr:row>16</xdr:row>
      <xdr:rowOff>30480</xdr:rowOff>
    </xdr:from>
    <xdr:to>
      <xdr:col>14</xdr:col>
      <xdr:colOff>426720</xdr:colOff>
      <xdr:row>36</xdr:row>
      <xdr:rowOff>137160</xdr:rowOff>
    </xdr:to>
    <xdr:graphicFrame macro="">
      <xdr:nvGraphicFramePr>
        <xdr:cNvPr id="17" name="Chart 16">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121920</xdr:colOff>
      <xdr:row>37</xdr:row>
      <xdr:rowOff>76200</xdr:rowOff>
    </xdr:from>
    <xdr:to>
      <xdr:col>6</xdr:col>
      <xdr:colOff>327660</xdr:colOff>
      <xdr:row>58</xdr:row>
      <xdr:rowOff>0</xdr:rowOff>
    </xdr:to>
    <xdr:graphicFrame macro="">
      <xdr:nvGraphicFramePr>
        <xdr:cNvPr id="18" name="Chart 17">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502920</xdr:colOff>
      <xdr:row>37</xdr:row>
      <xdr:rowOff>83820</xdr:rowOff>
    </xdr:from>
    <xdr:to>
      <xdr:col>14</xdr:col>
      <xdr:colOff>426720</xdr:colOff>
      <xdr:row>58</xdr:row>
      <xdr:rowOff>7620</xdr:rowOff>
    </xdr:to>
    <xdr:graphicFrame macro="">
      <xdr:nvGraphicFramePr>
        <xdr:cNvPr id="19" name="Chart 18">
          <a:extLst>
            <a:ext uri="{FF2B5EF4-FFF2-40B4-BE49-F238E27FC236}">
              <a16:creationId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129540</xdr:colOff>
      <xdr:row>58</xdr:row>
      <xdr:rowOff>106680</xdr:rowOff>
    </xdr:from>
    <xdr:to>
      <xdr:col>6</xdr:col>
      <xdr:colOff>335280</xdr:colOff>
      <xdr:row>79</xdr:row>
      <xdr:rowOff>30480</xdr:rowOff>
    </xdr:to>
    <xdr:graphicFrame macro="">
      <xdr:nvGraphicFramePr>
        <xdr:cNvPr id="20" name="Chart 19">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533400</xdr:colOff>
      <xdr:row>58</xdr:row>
      <xdr:rowOff>114300</xdr:rowOff>
    </xdr:from>
    <xdr:to>
      <xdr:col>14</xdr:col>
      <xdr:colOff>457200</xdr:colOff>
      <xdr:row>79</xdr:row>
      <xdr:rowOff>38100</xdr:rowOff>
    </xdr:to>
    <xdr:graphicFrame macro="">
      <xdr:nvGraphicFramePr>
        <xdr:cNvPr id="21" name="Chart 20">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121920</xdr:colOff>
      <xdr:row>79</xdr:row>
      <xdr:rowOff>106680</xdr:rowOff>
    </xdr:from>
    <xdr:to>
      <xdr:col>6</xdr:col>
      <xdr:colOff>327660</xdr:colOff>
      <xdr:row>100</xdr:row>
      <xdr:rowOff>30480</xdr:rowOff>
    </xdr:to>
    <xdr:graphicFrame macro="">
      <xdr:nvGraphicFramePr>
        <xdr:cNvPr id="22" name="Chart 21">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541020</xdr:colOff>
      <xdr:row>79</xdr:row>
      <xdr:rowOff>137160</xdr:rowOff>
    </xdr:from>
    <xdr:to>
      <xdr:col>14</xdr:col>
      <xdr:colOff>464820</xdr:colOff>
      <xdr:row>100</xdr:row>
      <xdr:rowOff>60960</xdr:rowOff>
    </xdr:to>
    <xdr:graphicFrame macro="">
      <xdr:nvGraphicFramePr>
        <xdr:cNvPr id="23" name="Chart 22">
          <a:extLst>
            <a:ext uri="{FF2B5EF4-FFF2-40B4-BE49-F238E27FC236}">
              <a16:creationId xmlns:a16="http://schemas.microsoft.com/office/drawing/2014/main" id="{00000000-0008-0000-0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0</xdr:colOff>
      <xdr:row>4</xdr:row>
      <xdr:rowOff>0</xdr:rowOff>
    </xdr:from>
    <xdr:to>
      <xdr:col>17</xdr:col>
      <xdr:colOff>372533</xdr:colOff>
      <xdr:row>15</xdr:row>
      <xdr:rowOff>76200</xdr:rowOff>
    </xdr:to>
    <xdr:sp macro="" textlink="">
      <xdr:nvSpPr>
        <xdr:cNvPr id="24" name="TextBox 23">
          <a:extLst>
            <a:ext uri="{FF2B5EF4-FFF2-40B4-BE49-F238E27FC236}">
              <a16:creationId xmlns:a16="http://schemas.microsoft.com/office/drawing/2014/main" id="{00000000-0008-0000-0200-000018000000}"/>
            </a:ext>
          </a:extLst>
        </xdr:cNvPr>
        <xdr:cNvSpPr txBox="1"/>
      </xdr:nvSpPr>
      <xdr:spPr>
        <a:xfrm>
          <a:off x="9151620" y="731520"/>
          <a:ext cx="2810933" cy="2819400"/>
        </a:xfrm>
        <a:prstGeom prst="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lstStyle/>
        <a:p>
          <a:pPr algn="ctr"/>
          <a:r>
            <a:rPr lang="en-US" sz="1100" b="1" u="sng"/>
            <a:t>To use these graphs in</a:t>
          </a:r>
          <a:r>
            <a:rPr lang="en-US" sz="1100" b="1" u="sng" baseline="0"/>
            <a:t> another document:</a:t>
          </a:r>
        </a:p>
        <a:p>
          <a:pPr algn="l"/>
          <a:r>
            <a:rPr lang="en-US" sz="1100" b="0" baseline="0"/>
            <a:t>1. Right click</a:t>
          </a:r>
        </a:p>
        <a:p>
          <a:pPr algn="l"/>
          <a:r>
            <a:rPr lang="en-US" sz="1100" b="0" baseline="0"/>
            <a:t>2. Select "Copy"</a:t>
          </a:r>
        </a:p>
        <a:p>
          <a:pPr algn="l"/>
          <a:r>
            <a:rPr lang="en-US" sz="1100" b="0" baseline="0"/>
            <a:t>3. Go to the document you want to put the plot in and place your cursor where you want the plot. </a:t>
          </a:r>
        </a:p>
        <a:p>
          <a:pPr algn="l"/>
          <a:r>
            <a:rPr lang="en-US" sz="1100" b="0" baseline="0"/>
            <a:t>4. Right click</a:t>
          </a:r>
        </a:p>
        <a:p>
          <a:pPr algn="l"/>
          <a:r>
            <a:rPr lang="en-US" sz="1100" b="0" baseline="0"/>
            <a:t>5. Under "Paste Options" select "Picture"</a:t>
          </a:r>
        </a:p>
        <a:p>
          <a:pPr algn="ctr"/>
          <a:endParaRPr lang="en-US" sz="1100" b="1" baseline="0"/>
        </a:p>
        <a:p>
          <a:pPr algn="ctr"/>
          <a:r>
            <a:rPr lang="en-US" sz="1100" b="1" u="sng" baseline="0"/>
            <a:t>To save this graph as an image</a:t>
          </a:r>
        </a:p>
        <a:p>
          <a:pPr algn="l"/>
          <a:r>
            <a:rPr lang="en-US" sz="1100" b="0" baseline="0"/>
            <a:t>1. Follow steps 1-5 from above</a:t>
          </a:r>
        </a:p>
        <a:p>
          <a:pPr algn="l"/>
          <a:r>
            <a:rPr lang="en-US" sz="1100" b="0" baseline="0"/>
            <a:t>2. Right click on graph in the new document</a:t>
          </a:r>
        </a:p>
        <a:p>
          <a:pPr algn="l"/>
          <a:r>
            <a:rPr lang="en-US" sz="1100" b="0" baseline="0"/>
            <a:t>3. Select "Save as Picture"</a:t>
          </a:r>
          <a:endParaRPr lang="en-US" sz="1100" b="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137160</xdr:colOff>
      <xdr:row>0</xdr:row>
      <xdr:rowOff>129540</xdr:rowOff>
    </xdr:from>
    <xdr:to>
      <xdr:col>12</xdr:col>
      <xdr:colOff>353270</xdr:colOff>
      <xdr:row>3</xdr:row>
      <xdr:rowOff>57150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37160" y="129540"/>
          <a:ext cx="7874210" cy="476250"/>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lstStyle/>
        <a:p>
          <a:pPr algn="ctr"/>
          <a:r>
            <a:rPr lang="en-US" sz="1200" b="1">
              <a:solidFill>
                <a:schemeClr val="bg1"/>
              </a:solidFill>
              <a:latin typeface="Arial" panose="020B0604020202020204" pitchFamily="34" charset="0"/>
              <a:cs typeface="Arial" panose="020B0604020202020204" pitchFamily="34" charset="0"/>
            </a:rPr>
            <a:t>The pie</a:t>
          </a:r>
          <a:r>
            <a:rPr lang="en-US" sz="1200" b="1" baseline="0">
              <a:solidFill>
                <a:schemeClr val="bg1"/>
              </a:solidFill>
              <a:latin typeface="Arial" panose="020B0604020202020204" pitchFamily="34" charset="0"/>
              <a:cs typeface="Arial" panose="020B0604020202020204" pitchFamily="34" charset="0"/>
            </a:rPr>
            <a:t> graphs on this page visually represent the parents involved at each stage of the program by gender.</a:t>
          </a:r>
          <a:endParaRPr lang="en-US" sz="12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53340</xdr:colOff>
      <xdr:row>6</xdr:row>
      <xdr:rowOff>22861</xdr:rowOff>
    </xdr:from>
    <xdr:to>
      <xdr:col>9</xdr:col>
      <xdr:colOff>451273</xdr:colOff>
      <xdr:row>9</xdr:row>
      <xdr:rowOff>175261</xdr:rowOff>
    </xdr:to>
    <xdr:sp macro="" textlink="">
      <xdr:nvSpPr>
        <xdr:cNvPr id="3" name="Right Brace 2">
          <a:extLst>
            <a:ext uri="{FF2B5EF4-FFF2-40B4-BE49-F238E27FC236}">
              <a16:creationId xmlns:a16="http://schemas.microsoft.com/office/drawing/2014/main" id="{00000000-0008-0000-0300-000003000000}"/>
            </a:ext>
          </a:extLst>
        </xdr:cNvPr>
        <xdr:cNvSpPr/>
      </xdr:nvSpPr>
      <xdr:spPr>
        <a:xfrm>
          <a:off x="5882640" y="1485901"/>
          <a:ext cx="397933" cy="701040"/>
        </a:xfrm>
        <a:prstGeom prst="rightBrace">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0</xdr:colOff>
      <xdr:row>5</xdr:row>
      <xdr:rowOff>182880</xdr:rowOff>
    </xdr:from>
    <xdr:to>
      <xdr:col>12</xdr:col>
      <xdr:colOff>584200</xdr:colOff>
      <xdr:row>10</xdr:row>
      <xdr:rowOff>7622</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6438900" y="1097280"/>
          <a:ext cx="1803400" cy="1104902"/>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ctr"/>
        <a:lstStyle/>
        <a:p>
          <a:pPr algn="ctr"/>
          <a:r>
            <a:rPr lang="en-US" sz="1100" b="1"/>
            <a:t>These numbers transfer directly from the Performance Measures</a:t>
          </a:r>
          <a:r>
            <a:rPr lang="en-US" sz="1100" b="1" baseline="0"/>
            <a:t> (Sheet 1). You do not need to change these numbers. </a:t>
          </a:r>
          <a:endParaRPr lang="en-US" sz="1100" b="1"/>
        </a:p>
      </xdr:txBody>
    </xdr:sp>
    <xdr:clientData/>
  </xdr:twoCellAnchor>
  <xdr:twoCellAnchor>
    <xdr:from>
      <xdr:col>0</xdr:col>
      <xdr:colOff>190500</xdr:colOff>
      <xdr:row>11</xdr:row>
      <xdr:rowOff>30480</xdr:rowOff>
    </xdr:from>
    <xdr:to>
      <xdr:col>6</xdr:col>
      <xdr:colOff>121920</xdr:colOff>
      <xdr:row>26</xdr:row>
      <xdr:rowOff>30480</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304800</xdr:colOff>
      <xdr:row>11</xdr:row>
      <xdr:rowOff>45720</xdr:rowOff>
    </xdr:from>
    <xdr:to>
      <xdr:col>12</xdr:col>
      <xdr:colOff>320040</xdr:colOff>
      <xdr:row>26</xdr:row>
      <xdr:rowOff>45720</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190500</xdr:colOff>
      <xdr:row>26</xdr:row>
      <xdr:rowOff>137160</xdr:rowOff>
    </xdr:from>
    <xdr:to>
      <xdr:col>6</xdr:col>
      <xdr:colOff>121920</xdr:colOff>
      <xdr:row>41</xdr:row>
      <xdr:rowOff>137160</xdr:rowOff>
    </xdr:to>
    <xdr:graphicFrame macro="">
      <xdr:nvGraphicFramePr>
        <xdr:cNvPr id="7" name="Chart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297180</xdr:colOff>
      <xdr:row>26</xdr:row>
      <xdr:rowOff>160020</xdr:rowOff>
    </xdr:from>
    <xdr:to>
      <xdr:col>12</xdr:col>
      <xdr:colOff>312420</xdr:colOff>
      <xdr:row>41</xdr:row>
      <xdr:rowOff>160020</xdr:rowOff>
    </xdr:to>
    <xdr:graphicFrame macro="">
      <xdr:nvGraphicFramePr>
        <xdr:cNvPr id="8" name="Chart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175260</xdr:colOff>
      <xdr:row>42</xdr:row>
      <xdr:rowOff>68580</xdr:rowOff>
    </xdr:from>
    <xdr:to>
      <xdr:col>6</xdr:col>
      <xdr:colOff>106680</xdr:colOff>
      <xdr:row>57</xdr:row>
      <xdr:rowOff>68580</xdr:rowOff>
    </xdr:to>
    <xdr:graphicFrame macro="">
      <xdr:nvGraphicFramePr>
        <xdr:cNvPr id="9" name="Chart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304800</xdr:colOff>
      <xdr:row>42</xdr:row>
      <xdr:rowOff>91440</xdr:rowOff>
    </xdr:from>
    <xdr:to>
      <xdr:col>12</xdr:col>
      <xdr:colOff>320040</xdr:colOff>
      <xdr:row>57</xdr:row>
      <xdr:rowOff>91440</xdr:rowOff>
    </xdr:to>
    <xdr:graphicFrame macro="">
      <xdr:nvGraphicFramePr>
        <xdr:cNvPr id="11" name="Chart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167640</xdr:colOff>
      <xdr:row>58</xdr:row>
      <xdr:rowOff>22860</xdr:rowOff>
    </xdr:from>
    <xdr:to>
      <xdr:col>6</xdr:col>
      <xdr:colOff>99060</xdr:colOff>
      <xdr:row>73</xdr:row>
      <xdr:rowOff>22860</xdr:rowOff>
    </xdr:to>
    <xdr:graphicFrame macro="">
      <xdr:nvGraphicFramePr>
        <xdr:cNvPr id="12" name="Chart 11">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297180</xdr:colOff>
      <xdr:row>58</xdr:row>
      <xdr:rowOff>38100</xdr:rowOff>
    </xdr:from>
    <xdr:to>
      <xdr:col>12</xdr:col>
      <xdr:colOff>312420</xdr:colOff>
      <xdr:row>73</xdr:row>
      <xdr:rowOff>38100</xdr:rowOff>
    </xdr:to>
    <xdr:graphicFrame macro="">
      <xdr:nvGraphicFramePr>
        <xdr:cNvPr id="13" name="Chart 12">
          <a:extLst>
            <a:ext uri="{FF2B5EF4-FFF2-40B4-BE49-F238E27FC236}">
              <a16:creationId xmlns:a16="http://schemas.microsoft.com/office/drawing/2014/main" id="{00000000-0008-0000-03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0</xdr:colOff>
      <xdr:row>4</xdr:row>
      <xdr:rowOff>0</xdr:rowOff>
    </xdr:from>
    <xdr:to>
      <xdr:col>17</xdr:col>
      <xdr:colOff>372533</xdr:colOff>
      <xdr:row>17</xdr:row>
      <xdr:rowOff>76200</xdr:rowOff>
    </xdr:to>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8267700" y="731520"/>
          <a:ext cx="2810933" cy="2819400"/>
        </a:xfrm>
        <a:prstGeom prst="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lstStyle/>
        <a:p>
          <a:pPr algn="ctr"/>
          <a:r>
            <a:rPr lang="en-US" sz="1100" b="1" u="sng"/>
            <a:t>To use these graphs in</a:t>
          </a:r>
          <a:r>
            <a:rPr lang="en-US" sz="1100" b="1" u="sng" baseline="0"/>
            <a:t> another document:</a:t>
          </a:r>
        </a:p>
        <a:p>
          <a:pPr algn="l"/>
          <a:r>
            <a:rPr lang="en-US" sz="1100" b="0" baseline="0"/>
            <a:t>1. Right click</a:t>
          </a:r>
        </a:p>
        <a:p>
          <a:pPr algn="l"/>
          <a:r>
            <a:rPr lang="en-US" sz="1100" b="0" baseline="0"/>
            <a:t>2. Select "Copy"</a:t>
          </a:r>
        </a:p>
        <a:p>
          <a:pPr algn="l"/>
          <a:r>
            <a:rPr lang="en-US" sz="1100" b="0" baseline="0"/>
            <a:t>3. Go to the document you want to put the plot in and place your cursor where you want the plot. </a:t>
          </a:r>
        </a:p>
        <a:p>
          <a:pPr algn="l"/>
          <a:r>
            <a:rPr lang="en-US" sz="1100" b="0" baseline="0"/>
            <a:t>4. Right click</a:t>
          </a:r>
        </a:p>
        <a:p>
          <a:pPr algn="l"/>
          <a:r>
            <a:rPr lang="en-US" sz="1100" b="0" baseline="0"/>
            <a:t>5. Under "Paste Options" select "Picture"</a:t>
          </a:r>
        </a:p>
        <a:p>
          <a:pPr algn="ctr"/>
          <a:endParaRPr lang="en-US" sz="1100" b="1" baseline="0"/>
        </a:p>
        <a:p>
          <a:pPr algn="ctr"/>
          <a:r>
            <a:rPr lang="en-US" sz="1100" b="1" u="sng" baseline="0"/>
            <a:t>To save this graph as an image</a:t>
          </a:r>
        </a:p>
        <a:p>
          <a:pPr algn="l"/>
          <a:r>
            <a:rPr lang="en-US" sz="1100" b="0" baseline="0"/>
            <a:t>1. Follow steps 1-5 from above</a:t>
          </a:r>
        </a:p>
        <a:p>
          <a:pPr algn="l"/>
          <a:r>
            <a:rPr lang="en-US" sz="1100" b="0" baseline="0"/>
            <a:t>2. Right click on graph in the new document</a:t>
          </a:r>
        </a:p>
        <a:p>
          <a:pPr algn="l"/>
          <a:r>
            <a:rPr lang="en-US" sz="1100" b="0" baseline="0"/>
            <a:t>3. Select "Save as Picture"</a:t>
          </a:r>
          <a:endParaRPr lang="en-US" sz="1100" b="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83820</xdr:colOff>
      <xdr:row>7</xdr:row>
      <xdr:rowOff>289560</xdr:rowOff>
    </xdr:from>
    <xdr:to>
      <xdr:col>4</xdr:col>
      <xdr:colOff>830580</xdr:colOff>
      <xdr:row>10</xdr:row>
      <xdr:rowOff>541020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286000" y="2118360"/>
          <a:ext cx="1356360" cy="1714500"/>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ctr"/>
        <a:lstStyle/>
        <a:p>
          <a:pPr algn="ctr"/>
          <a:r>
            <a:rPr lang="en-US" sz="1100" b="1"/>
            <a:t>These numbers transfer directly from the Performance Measures</a:t>
          </a:r>
          <a:r>
            <a:rPr lang="en-US" sz="1100" b="1" baseline="0"/>
            <a:t> (Sheet 1). You do not need to change these numbers. </a:t>
          </a:r>
          <a:endParaRPr lang="en-US" sz="1100" b="1"/>
        </a:p>
      </xdr:txBody>
    </xdr:sp>
    <xdr:clientData/>
  </xdr:twoCellAnchor>
  <xdr:twoCellAnchor>
    <xdr:from>
      <xdr:col>0</xdr:col>
      <xdr:colOff>160020</xdr:colOff>
      <xdr:row>0</xdr:row>
      <xdr:rowOff>106680</xdr:rowOff>
    </xdr:from>
    <xdr:to>
      <xdr:col>13</xdr:col>
      <xdr:colOff>464820</xdr:colOff>
      <xdr:row>3</xdr:row>
      <xdr:rowOff>34290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60020" y="106680"/>
          <a:ext cx="8869680" cy="476250"/>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ctr"/>
          <a:r>
            <a:rPr lang="en-US" sz="1200" b="1">
              <a:solidFill>
                <a:schemeClr val="bg1"/>
              </a:solidFill>
              <a:latin typeface="Arial" panose="020B0604020202020204" pitchFamily="34" charset="0"/>
              <a:cs typeface="Arial" panose="020B0604020202020204" pitchFamily="34" charset="0"/>
            </a:rPr>
            <a:t>The </a:t>
          </a:r>
          <a:r>
            <a:rPr lang="en-US" sz="1200" b="1" baseline="0">
              <a:solidFill>
                <a:schemeClr val="bg1"/>
              </a:solidFill>
              <a:latin typeface="Arial" panose="020B0604020202020204" pitchFamily="34" charset="0"/>
              <a:cs typeface="Arial" panose="020B0604020202020204" pitchFamily="34" charset="0"/>
            </a:rPr>
            <a:t>graphs on this page visually represent the number of parents referred to the program by race and gender. The Percentage graphs represent the percentage of referrals by race/gender.</a:t>
          </a:r>
          <a:endParaRPr lang="en-US" sz="1200" b="1">
            <a:solidFill>
              <a:schemeClr val="bg1"/>
            </a:solidFill>
            <a:latin typeface="Arial" panose="020B0604020202020204" pitchFamily="34" charset="0"/>
            <a:cs typeface="Arial" panose="020B0604020202020204" pitchFamily="34" charset="0"/>
          </a:endParaRPr>
        </a:p>
      </xdr:txBody>
    </xdr:sp>
    <xdr:clientData/>
  </xdr:twoCellAnchor>
  <xdr:twoCellAnchor>
    <xdr:from>
      <xdr:col>5</xdr:col>
      <xdr:colOff>182880</xdr:colOff>
      <xdr:row>4</xdr:row>
      <xdr:rowOff>0</xdr:rowOff>
    </xdr:from>
    <xdr:to>
      <xdr:col>12</xdr:col>
      <xdr:colOff>487680</xdr:colOff>
      <xdr:row>12</xdr:row>
      <xdr:rowOff>205740</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198120</xdr:colOff>
      <xdr:row>12</xdr:row>
      <xdr:rowOff>304800</xdr:rowOff>
    </xdr:from>
    <xdr:to>
      <xdr:col>12</xdr:col>
      <xdr:colOff>502920</xdr:colOff>
      <xdr:row>30</xdr:row>
      <xdr:rowOff>106680</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114300</xdr:colOff>
      <xdr:row>22</xdr:row>
      <xdr:rowOff>137160</xdr:rowOff>
    </xdr:from>
    <xdr:to>
      <xdr:col>4</xdr:col>
      <xdr:colOff>822960</xdr:colOff>
      <xdr:row>37</xdr:row>
      <xdr:rowOff>137160</xdr:rowOff>
    </xdr:to>
    <xdr:graphicFrame macro="">
      <xdr:nvGraphicFramePr>
        <xdr:cNvPr id="6" name="Chart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121920</xdr:colOff>
      <xdr:row>31</xdr:row>
      <xdr:rowOff>30480</xdr:rowOff>
    </xdr:from>
    <xdr:to>
      <xdr:col>11</xdr:col>
      <xdr:colOff>121920</xdr:colOff>
      <xdr:row>46</xdr:row>
      <xdr:rowOff>30480</xdr:rowOff>
    </xdr:to>
    <xdr:graphicFrame macro="">
      <xdr:nvGraphicFramePr>
        <xdr:cNvPr id="7" name="Chart 6">
          <a:extLst>
            <a:ext uri="{FF2B5EF4-FFF2-40B4-BE49-F238E27FC236}">
              <a16:creationId xmlns:a16="http://schemas.microsoft.com/office/drawing/2014/main" id="{00000000-0008-0000-0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0</xdr:colOff>
      <xdr:row>5</xdr:row>
      <xdr:rowOff>0</xdr:rowOff>
    </xdr:from>
    <xdr:to>
      <xdr:col>17</xdr:col>
      <xdr:colOff>372533</xdr:colOff>
      <xdr:row>10</xdr:row>
      <xdr:rowOff>441960</xdr:rowOff>
    </xdr:to>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8564880" y="914400"/>
          <a:ext cx="2810933" cy="2819400"/>
        </a:xfrm>
        <a:prstGeom prst="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lstStyle/>
        <a:p>
          <a:pPr algn="ctr"/>
          <a:r>
            <a:rPr lang="en-US" sz="1100" b="1" u="sng"/>
            <a:t>To use these graphs in</a:t>
          </a:r>
          <a:r>
            <a:rPr lang="en-US" sz="1100" b="1" u="sng" baseline="0"/>
            <a:t> another document:</a:t>
          </a:r>
        </a:p>
        <a:p>
          <a:pPr algn="l"/>
          <a:r>
            <a:rPr lang="en-US" sz="1100" b="0" baseline="0"/>
            <a:t>1. Right click</a:t>
          </a:r>
        </a:p>
        <a:p>
          <a:pPr algn="l"/>
          <a:r>
            <a:rPr lang="en-US" sz="1100" b="0" baseline="0"/>
            <a:t>2. Select "Copy"</a:t>
          </a:r>
        </a:p>
        <a:p>
          <a:pPr algn="l"/>
          <a:r>
            <a:rPr lang="en-US" sz="1100" b="0" baseline="0"/>
            <a:t>3. Go to the document you want to put the plot in and place your cursor where you want the plot. </a:t>
          </a:r>
        </a:p>
        <a:p>
          <a:pPr algn="l"/>
          <a:r>
            <a:rPr lang="en-US" sz="1100" b="0" baseline="0"/>
            <a:t>4. Right click</a:t>
          </a:r>
        </a:p>
        <a:p>
          <a:pPr algn="l"/>
          <a:r>
            <a:rPr lang="en-US" sz="1100" b="0" baseline="0"/>
            <a:t>5. Under "Paste Options" select "Picture"</a:t>
          </a:r>
        </a:p>
        <a:p>
          <a:pPr algn="ctr"/>
          <a:endParaRPr lang="en-US" sz="1100" b="1" baseline="0"/>
        </a:p>
        <a:p>
          <a:pPr algn="ctr"/>
          <a:r>
            <a:rPr lang="en-US" sz="1100" b="1" u="sng" baseline="0"/>
            <a:t>To save this graph as an image</a:t>
          </a:r>
        </a:p>
        <a:p>
          <a:pPr algn="l"/>
          <a:r>
            <a:rPr lang="en-US" sz="1100" b="0" baseline="0"/>
            <a:t>1. Follow steps 1-5 from above</a:t>
          </a:r>
        </a:p>
        <a:p>
          <a:pPr algn="l"/>
          <a:r>
            <a:rPr lang="en-US" sz="1100" b="0" baseline="0"/>
            <a:t>2. Right click on graph in the new document</a:t>
          </a:r>
        </a:p>
        <a:p>
          <a:pPr algn="l"/>
          <a:r>
            <a:rPr lang="en-US" sz="1100" b="0" baseline="0"/>
            <a:t>3. Select "Save as Picture"</a:t>
          </a:r>
          <a:endParaRPr lang="en-US" sz="1100" b="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83820</xdr:colOff>
      <xdr:row>7</xdr:row>
      <xdr:rowOff>289560</xdr:rowOff>
    </xdr:from>
    <xdr:to>
      <xdr:col>4</xdr:col>
      <xdr:colOff>830580</xdr:colOff>
      <xdr:row>10</xdr:row>
      <xdr:rowOff>541020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286000" y="2301240"/>
          <a:ext cx="1356360" cy="2446020"/>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ctr"/>
        <a:lstStyle/>
        <a:p>
          <a:pPr algn="ctr"/>
          <a:r>
            <a:rPr lang="en-US" sz="1100" b="1"/>
            <a:t>These numbers transfer directly from the Performance Measures</a:t>
          </a:r>
          <a:r>
            <a:rPr lang="en-US" sz="1100" b="1" baseline="0"/>
            <a:t> (Sheet 1). You do not need to change these numbers. </a:t>
          </a:r>
          <a:endParaRPr lang="en-US" sz="1100" b="1"/>
        </a:p>
      </xdr:txBody>
    </xdr:sp>
    <xdr:clientData/>
  </xdr:twoCellAnchor>
  <xdr:twoCellAnchor>
    <xdr:from>
      <xdr:col>0</xdr:col>
      <xdr:colOff>160020</xdr:colOff>
      <xdr:row>0</xdr:row>
      <xdr:rowOff>106680</xdr:rowOff>
    </xdr:from>
    <xdr:to>
      <xdr:col>13</xdr:col>
      <xdr:colOff>464820</xdr:colOff>
      <xdr:row>3</xdr:row>
      <xdr:rowOff>34290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60020" y="106680"/>
          <a:ext cx="8869680" cy="476250"/>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ctr"/>
          <a:r>
            <a:rPr lang="en-US" sz="1200" b="1">
              <a:solidFill>
                <a:schemeClr val="bg1"/>
              </a:solidFill>
              <a:latin typeface="Arial" panose="020B0604020202020204" pitchFamily="34" charset="0"/>
              <a:cs typeface="Arial" panose="020B0604020202020204" pitchFamily="34" charset="0"/>
            </a:rPr>
            <a:t>The </a:t>
          </a:r>
          <a:r>
            <a:rPr lang="en-US" sz="1200" b="1" baseline="0">
              <a:solidFill>
                <a:schemeClr val="bg1"/>
              </a:solidFill>
              <a:latin typeface="Arial" panose="020B0604020202020204" pitchFamily="34" charset="0"/>
              <a:cs typeface="Arial" panose="020B0604020202020204" pitchFamily="34" charset="0"/>
            </a:rPr>
            <a:t>graphs on this page visually represent the number of parents screened/assessed for the program by race and gender. The percentage graphs represent the percentage of those screened/assessed by race/gender.</a:t>
          </a:r>
          <a:endParaRPr lang="en-US" sz="1200" b="1">
            <a:solidFill>
              <a:schemeClr val="bg1"/>
            </a:solidFill>
            <a:latin typeface="Arial" panose="020B0604020202020204" pitchFamily="34" charset="0"/>
            <a:cs typeface="Arial" panose="020B0604020202020204" pitchFamily="34" charset="0"/>
          </a:endParaRPr>
        </a:p>
      </xdr:txBody>
    </xdr:sp>
    <xdr:clientData/>
  </xdr:twoCellAnchor>
  <xdr:twoCellAnchor>
    <xdr:from>
      <xdr:col>5</xdr:col>
      <xdr:colOff>182880</xdr:colOff>
      <xdr:row>4</xdr:row>
      <xdr:rowOff>0</xdr:rowOff>
    </xdr:from>
    <xdr:to>
      <xdr:col>13</xdr:col>
      <xdr:colOff>472440</xdr:colOff>
      <xdr:row>14</xdr:row>
      <xdr:rowOff>22860</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182880</xdr:colOff>
      <xdr:row>14</xdr:row>
      <xdr:rowOff>76200</xdr:rowOff>
    </xdr:from>
    <xdr:to>
      <xdr:col>13</xdr:col>
      <xdr:colOff>472440</xdr:colOff>
      <xdr:row>33</xdr:row>
      <xdr:rowOff>76200</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99060</xdr:colOff>
      <xdr:row>24</xdr:row>
      <xdr:rowOff>114300</xdr:rowOff>
    </xdr:from>
    <xdr:to>
      <xdr:col>4</xdr:col>
      <xdr:colOff>807720</xdr:colOff>
      <xdr:row>39</xdr:row>
      <xdr:rowOff>114300</xdr:rowOff>
    </xdr:to>
    <xdr:graphicFrame macro="">
      <xdr:nvGraphicFramePr>
        <xdr:cNvPr id="6" name="Chart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198120</xdr:colOff>
      <xdr:row>33</xdr:row>
      <xdr:rowOff>129540</xdr:rowOff>
    </xdr:from>
    <xdr:to>
      <xdr:col>11</xdr:col>
      <xdr:colOff>198120</xdr:colOff>
      <xdr:row>48</xdr:row>
      <xdr:rowOff>129540</xdr:rowOff>
    </xdr:to>
    <xdr:graphicFrame macro="">
      <xdr:nvGraphicFramePr>
        <xdr:cNvPr id="7" name="Chart 6">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4</xdr:row>
      <xdr:rowOff>0</xdr:rowOff>
    </xdr:from>
    <xdr:to>
      <xdr:col>18</xdr:col>
      <xdr:colOff>372533</xdr:colOff>
      <xdr:row>10</xdr:row>
      <xdr:rowOff>259080</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9174480" y="731520"/>
          <a:ext cx="2810933" cy="2819400"/>
        </a:xfrm>
        <a:prstGeom prst="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lstStyle/>
        <a:p>
          <a:pPr algn="ctr"/>
          <a:r>
            <a:rPr lang="en-US" sz="1100" b="1" u="sng"/>
            <a:t>To use these graphs in</a:t>
          </a:r>
          <a:r>
            <a:rPr lang="en-US" sz="1100" b="1" u="sng" baseline="0"/>
            <a:t> another document:</a:t>
          </a:r>
        </a:p>
        <a:p>
          <a:pPr algn="l"/>
          <a:r>
            <a:rPr lang="en-US" sz="1100" b="0" baseline="0"/>
            <a:t>1. Right click</a:t>
          </a:r>
        </a:p>
        <a:p>
          <a:pPr algn="l"/>
          <a:r>
            <a:rPr lang="en-US" sz="1100" b="0" baseline="0"/>
            <a:t>2. Select "Copy"</a:t>
          </a:r>
        </a:p>
        <a:p>
          <a:pPr algn="l"/>
          <a:r>
            <a:rPr lang="en-US" sz="1100" b="0" baseline="0"/>
            <a:t>3. Go to the document you want to put the plot in and place your cursor where you want the plot. </a:t>
          </a:r>
        </a:p>
        <a:p>
          <a:pPr algn="l"/>
          <a:r>
            <a:rPr lang="en-US" sz="1100" b="0" baseline="0"/>
            <a:t>4. Right click</a:t>
          </a:r>
        </a:p>
        <a:p>
          <a:pPr algn="l"/>
          <a:r>
            <a:rPr lang="en-US" sz="1100" b="0" baseline="0"/>
            <a:t>5. Under "Paste Options" select "Picture"</a:t>
          </a:r>
        </a:p>
        <a:p>
          <a:pPr algn="ctr"/>
          <a:endParaRPr lang="en-US" sz="1100" b="1" baseline="0"/>
        </a:p>
        <a:p>
          <a:pPr algn="ctr"/>
          <a:r>
            <a:rPr lang="en-US" sz="1100" b="1" u="sng" baseline="0"/>
            <a:t>To save this graph as an image</a:t>
          </a:r>
        </a:p>
        <a:p>
          <a:pPr algn="l"/>
          <a:r>
            <a:rPr lang="en-US" sz="1100" b="0" baseline="0"/>
            <a:t>1. Follow steps 1-5 from above</a:t>
          </a:r>
        </a:p>
        <a:p>
          <a:pPr algn="l"/>
          <a:r>
            <a:rPr lang="en-US" sz="1100" b="0" baseline="0"/>
            <a:t>2. Right click on graph in the new document</a:t>
          </a:r>
        </a:p>
        <a:p>
          <a:pPr algn="l"/>
          <a:r>
            <a:rPr lang="en-US" sz="1100" b="0" baseline="0"/>
            <a:t>3. Select "Save as Picture"</a:t>
          </a:r>
          <a:endParaRPr lang="en-US" sz="1100" b="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83820</xdr:colOff>
      <xdr:row>7</xdr:row>
      <xdr:rowOff>289560</xdr:rowOff>
    </xdr:from>
    <xdr:to>
      <xdr:col>4</xdr:col>
      <xdr:colOff>830580</xdr:colOff>
      <xdr:row>10</xdr:row>
      <xdr:rowOff>541020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286000" y="2118360"/>
          <a:ext cx="1356360" cy="1714500"/>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ctr"/>
        <a:lstStyle/>
        <a:p>
          <a:pPr algn="ctr"/>
          <a:r>
            <a:rPr lang="en-US" sz="1100" b="1"/>
            <a:t>These numbers transfer directly from the Performance Measures</a:t>
          </a:r>
          <a:r>
            <a:rPr lang="en-US" sz="1100" b="1" baseline="0"/>
            <a:t> (Sheet 1). You do not need to change these numbers. </a:t>
          </a:r>
          <a:endParaRPr lang="en-US" sz="1100" b="1"/>
        </a:p>
      </xdr:txBody>
    </xdr:sp>
    <xdr:clientData/>
  </xdr:twoCellAnchor>
  <xdr:twoCellAnchor>
    <xdr:from>
      <xdr:col>0</xdr:col>
      <xdr:colOff>160020</xdr:colOff>
      <xdr:row>0</xdr:row>
      <xdr:rowOff>106680</xdr:rowOff>
    </xdr:from>
    <xdr:to>
      <xdr:col>13</xdr:col>
      <xdr:colOff>464820</xdr:colOff>
      <xdr:row>3</xdr:row>
      <xdr:rowOff>34290</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60020" y="106680"/>
          <a:ext cx="8869680" cy="476250"/>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ctr"/>
          <a:r>
            <a:rPr lang="en-US" sz="1200" b="1">
              <a:solidFill>
                <a:schemeClr val="bg1"/>
              </a:solidFill>
              <a:latin typeface="Arial" panose="020B0604020202020204" pitchFamily="34" charset="0"/>
              <a:cs typeface="Arial" panose="020B0604020202020204" pitchFamily="34" charset="0"/>
            </a:rPr>
            <a:t>The </a:t>
          </a:r>
          <a:r>
            <a:rPr lang="en-US" sz="1200" b="1" baseline="0">
              <a:solidFill>
                <a:schemeClr val="bg1"/>
              </a:solidFill>
              <a:latin typeface="Arial" panose="020B0604020202020204" pitchFamily="34" charset="0"/>
              <a:cs typeface="Arial" panose="020B0604020202020204" pitchFamily="34" charset="0"/>
            </a:rPr>
            <a:t>graphs on this page visually represent the number of parents accepted into the program by race and gender. The percentage graphs represent the percentage of those accepted by race/gender.</a:t>
          </a:r>
          <a:endParaRPr lang="en-US" sz="1200" b="1">
            <a:solidFill>
              <a:schemeClr val="bg1"/>
            </a:solidFill>
            <a:latin typeface="Arial" panose="020B0604020202020204" pitchFamily="34" charset="0"/>
            <a:cs typeface="Arial" panose="020B0604020202020204" pitchFamily="34" charset="0"/>
          </a:endParaRPr>
        </a:p>
      </xdr:txBody>
    </xdr:sp>
    <xdr:clientData/>
  </xdr:twoCellAnchor>
  <xdr:twoCellAnchor>
    <xdr:from>
      <xdr:col>5</xdr:col>
      <xdr:colOff>182880</xdr:colOff>
      <xdr:row>4</xdr:row>
      <xdr:rowOff>0</xdr:rowOff>
    </xdr:from>
    <xdr:to>
      <xdr:col>13</xdr:col>
      <xdr:colOff>502920</xdr:colOff>
      <xdr:row>12</xdr:row>
      <xdr:rowOff>358140</xdr:rowOff>
    </xdr:to>
    <xdr:graphicFrame macro="">
      <xdr:nvGraphicFramePr>
        <xdr:cNvPr id="4" name="Chart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175260</xdr:colOff>
      <xdr:row>13</xdr:row>
      <xdr:rowOff>22860</xdr:rowOff>
    </xdr:from>
    <xdr:to>
      <xdr:col>13</xdr:col>
      <xdr:colOff>502920</xdr:colOff>
      <xdr:row>32</xdr:row>
      <xdr:rowOff>137160</xdr:rowOff>
    </xdr:to>
    <xdr:graphicFrame macro="">
      <xdr:nvGraphicFramePr>
        <xdr:cNvPr id="5" name="Chart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99060</xdr:colOff>
      <xdr:row>24</xdr:row>
      <xdr:rowOff>114300</xdr:rowOff>
    </xdr:from>
    <xdr:to>
      <xdr:col>4</xdr:col>
      <xdr:colOff>807720</xdr:colOff>
      <xdr:row>39</xdr:row>
      <xdr:rowOff>114300</xdr:rowOff>
    </xdr:to>
    <xdr:graphicFrame macro="">
      <xdr:nvGraphicFramePr>
        <xdr:cNvPr id="6" name="Chart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167640</xdr:colOff>
      <xdr:row>33</xdr:row>
      <xdr:rowOff>45720</xdr:rowOff>
    </xdr:from>
    <xdr:to>
      <xdr:col>11</xdr:col>
      <xdr:colOff>167640</xdr:colOff>
      <xdr:row>48</xdr:row>
      <xdr:rowOff>45720</xdr:rowOff>
    </xdr:to>
    <xdr:graphicFrame macro="">
      <xdr:nvGraphicFramePr>
        <xdr:cNvPr id="7" name="Chart 6">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5</xdr:row>
      <xdr:rowOff>0</xdr:rowOff>
    </xdr:from>
    <xdr:to>
      <xdr:col>18</xdr:col>
      <xdr:colOff>372533</xdr:colOff>
      <xdr:row>10</xdr:row>
      <xdr:rowOff>441960</xdr:rowOff>
    </xdr:to>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9174480" y="914400"/>
          <a:ext cx="2810933" cy="2819400"/>
        </a:xfrm>
        <a:prstGeom prst="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lstStyle/>
        <a:p>
          <a:pPr algn="ctr"/>
          <a:r>
            <a:rPr lang="en-US" sz="1100" b="1" u="sng"/>
            <a:t>To use these graphs in</a:t>
          </a:r>
          <a:r>
            <a:rPr lang="en-US" sz="1100" b="1" u="sng" baseline="0"/>
            <a:t> another document:</a:t>
          </a:r>
        </a:p>
        <a:p>
          <a:pPr algn="l"/>
          <a:r>
            <a:rPr lang="en-US" sz="1100" b="0" baseline="0"/>
            <a:t>1. Right click</a:t>
          </a:r>
        </a:p>
        <a:p>
          <a:pPr algn="l"/>
          <a:r>
            <a:rPr lang="en-US" sz="1100" b="0" baseline="0"/>
            <a:t>2. Select "Copy"</a:t>
          </a:r>
        </a:p>
        <a:p>
          <a:pPr algn="l"/>
          <a:r>
            <a:rPr lang="en-US" sz="1100" b="0" baseline="0"/>
            <a:t>3. Go to the document you want to put the plot in and place your cursor where you want the plot. </a:t>
          </a:r>
        </a:p>
        <a:p>
          <a:pPr algn="l"/>
          <a:r>
            <a:rPr lang="en-US" sz="1100" b="0" baseline="0"/>
            <a:t>4. Right click</a:t>
          </a:r>
        </a:p>
        <a:p>
          <a:pPr algn="l"/>
          <a:r>
            <a:rPr lang="en-US" sz="1100" b="0" baseline="0"/>
            <a:t>5. Under "Paste Options" select "Picture"</a:t>
          </a:r>
        </a:p>
        <a:p>
          <a:pPr algn="ctr"/>
          <a:endParaRPr lang="en-US" sz="1100" b="1" baseline="0"/>
        </a:p>
        <a:p>
          <a:pPr algn="ctr"/>
          <a:r>
            <a:rPr lang="en-US" sz="1100" b="1" u="sng" baseline="0"/>
            <a:t>To save this graph as an image</a:t>
          </a:r>
        </a:p>
        <a:p>
          <a:pPr algn="l"/>
          <a:r>
            <a:rPr lang="en-US" sz="1100" b="0" baseline="0"/>
            <a:t>1. Follow steps 1-5 from above</a:t>
          </a:r>
        </a:p>
        <a:p>
          <a:pPr algn="l"/>
          <a:r>
            <a:rPr lang="en-US" sz="1100" b="0" baseline="0"/>
            <a:t>2. Right click on graph in the new document</a:t>
          </a:r>
        </a:p>
        <a:p>
          <a:pPr algn="l"/>
          <a:r>
            <a:rPr lang="en-US" sz="1100" b="0" baseline="0"/>
            <a:t>3. Select "Save as Picture"</a:t>
          </a:r>
          <a:endParaRPr lang="en-US" sz="1100" b="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129540</xdr:colOff>
      <xdr:row>42</xdr:row>
      <xdr:rowOff>129540</xdr:rowOff>
    </xdr:from>
    <xdr:to>
      <xdr:col>9</xdr:col>
      <xdr:colOff>464820</xdr:colOff>
      <xdr:row>65</xdr:row>
      <xdr:rowOff>144780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0</xdr:row>
      <xdr:rowOff>106680</xdr:rowOff>
    </xdr:from>
    <xdr:to>
      <xdr:col>15</xdr:col>
      <xdr:colOff>502920</xdr:colOff>
      <xdr:row>3</xdr:row>
      <xdr:rowOff>34290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14300" y="106680"/>
          <a:ext cx="9883140" cy="476250"/>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ctr"/>
          <a:r>
            <a:rPr lang="en-US" sz="1200" b="1">
              <a:solidFill>
                <a:schemeClr val="bg1"/>
              </a:solidFill>
              <a:latin typeface="Arial" panose="020B0604020202020204" pitchFamily="34" charset="0"/>
              <a:cs typeface="Arial" panose="020B0604020202020204" pitchFamily="34" charset="0"/>
            </a:rPr>
            <a:t>The </a:t>
          </a:r>
          <a:r>
            <a:rPr lang="en-US" sz="1200" b="1" baseline="0">
              <a:solidFill>
                <a:schemeClr val="bg1"/>
              </a:solidFill>
              <a:latin typeface="Arial" panose="020B0604020202020204" pitchFamily="34" charset="0"/>
              <a:cs typeface="Arial" panose="020B0604020202020204" pitchFamily="34" charset="0"/>
            </a:rPr>
            <a:t>graphs on this page visually represent the percentage of referrals that were screened, the screened that were accepted as a whole, and the percentage of the referrals that were screened, and the screened that were accepted from each demographic category.</a:t>
          </a:r>
          <a:endParaRPr lang="en-US" sz="12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533400</xdr:colOff>
      <xdr:row>25</xdr:row>
      <xdr:rowOff>76200</xdr:rowOff>
    </xdr:from>
    <xdr:to>
      <xdr:col>9</xdr:col>
      <xdr:colOff>449580</xdr:colOff>
      <xdr:row>42</xdr:row>
      <xdr:rowOff>60960</xdr:rowOff>
    </xdr:to>
    <xdr:graphicFrame macro="">
      <xdr:nvGraphicFramePr>
        <xdr:cNvPr id="4" name="Chart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129540</xdr:colOff>
      <xdr:row>3</xdr:row>
      <xdr:rowOff>91440</xdr:rowOff>
    </xdr:from>
    <xdr:to>
      <xdr:col>15</xdr:col>
      <xdr:colOff>541020</xdr:colOff>
      <xdr:row>11</xdr:row>
      <xdr:rowOff>160020</xdr:rowOff>
    </xdr:to>
    <xdr:graphicFrame macro="">
      <xdr:nvGraphicFramePr>
        <xdr:cNvPr id="8" name="Chart 7">
          <a:extLst>
            <a:ext uri="{FF2B5EF4-FFF2-40B4-BE49-F238E27FC236}">
              <a16:creationId xmlns:a16="http://schemas.microsoft.com/office/drawing/2014/main" id="{00000000-0008-0000-07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129540</xdr:colOff>
      <xdr:row>11</xdr:row>
      <xdr:rowOff>198120</xdr:rowOff>
    </xdr:from>
    <xdr:to>
      <xdr:col>15</xdr:col>
      <xdr:colOff>563880</xdr:colOff>
      <xdr:row>21</xdr:row>
      <xdr:rowOff>15240</xdr:rowOff>
    </xdr:to>
    <xdr:graphicFrame macro="">
      <xdr:nvGraphicFramePr>
        <xdr:cNvPr id="9" name="Chart 8">
          <a:extLst>
            <a:ext uri="{FF2B5EF4-FFF2-40B4-BE49-F238E27FC236}">
              <a16:creationId xmlns:a16="http://schemas.microsoft.com/office/drawing/2014/main" id="{00000000-0008-0000-07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129540</xdr:colOff>
      <xdr:row>21</xdr:row>
      <xdr:rowOff>45720</xdr:rowOff>
    </xdr:from>
    <xdr:to>
      <xdr:col>15</xdr:col>
      <xdr:colOff>571500</xdr:colOff>
      <xdr:row>36</xdr:row>
      <xdr:rowOff>45720</xdr:rowOff>
    </xdr:to>
    <xdr:graphicFrame macro="">
      <xdr:nvGraphicFramePr>
        <xdr:cNvPr id="11" name="Chart 10">
          <a:extLst>
            <a:ext uri="{FF2B5EF4-FFF2-40B4-BE49-F238E27FC236}">
              <a16:creationId xmlns:a16="http://schemas.microsoft.com/office/drawing/2014/main" id="{00000000-0008-0000-07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76200</xdr:colOff>
      <xdr:row>25</xdr:row>
      <xdr:rowOff>91440</xdr:rowOff>
    </xdr:from>
    <xdr:to>
      <xdr:col>4</xdr:col>
      <xdr:colOff>426720</xdr:colOff>
      <xdr:row>42</xdr:row>
      <xdr:rowOff>53340</xdr:rowOff>
    </xdr:to>
    <xdr:graphicFrame macro="">
      <xdr:nvGraphicFramePr>
        <xdr:cNvPr id="13" name="Chart 12">
          <a:extLst>
            <a:ext uri="{FF2B5EF4-FFF2-40B4-BE49-F238E27FC236}">
              <a16:creationId xmlns:a16="http://schemas.microsoft.com/office/drawing/2014/main" id="{00000000-0008-0000-07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114300</xdr:colOff>
      <xdr:row>3</xdr:row>
      <xdr:rowOff>68580</xdr:rowOff>
    </xdr:from>
    <xdr:to>
      <xdr:col>9</xdr:col>
      <xdr:colOff>586740</xdr:colOff>
      <xdr:row>5</xdr:row>
      <xdr:rowOff>152400</xdr:rowOff>
    </xdr:to>
    <xdr:sp macro="" textlink="">
      <xdr:nvSpPr>
        <xdr:cNvPr id="14" name="TextBox 13">
          <a:extLst>
            <a:ext uri="{FF2B5EF4-FFF2-40B4-BE49-F238E27FC236}">
              <a16:creationId xmlns:a16="http://schemas.microsoft.com/office/drawing/2014/main" id="{00000000-0008-0000-0700-00000E000000}"/>
            </a:ext>
          </a:extLst>
        </xdr:cNvPr>
        <xdr:cNvSpPr txBox="1"/>
      </xdr:nvSpPr>
      <xdr:spPr>
        <a:xfrm>
          <a:off x="114300" y="617220"/>
          <a:ext cx="6370320" cy="449580"/>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ctr"/>
        <a:lstStyle/>
        <a:p>
          <a:pPr algn="ctr"/>
          <a:r>
            <a:rPr lang="en-US" sz="1100" b="1"/>
            <a:t>These numbers transfer directly from the Performance Measures</a:t>
          </a:r>
          <a:r>
            <a:rPr lang="en-US" sz="1100" b="1" baseline="0"/>
            <a:t> (Sheet 1). You do not need to change these numbers. </a:t>
          </a:r>
          <a:endParaRPr lang="en-US" sz="1100" b="1"/>
        </a:p>
      </xdr:txBody>
    </xdr:sp>
    <xdr:clientData/>
  </xdr:twoCellAnchor>
  <xdr:twoCellAnchor>
    <xdr:from>
      <xdr:col>16</xdr:col>
      <xdr:colOff>0</xdr:colOff>
      <xdr:row>4</xdr:row>
      <xdr:rowOff>0</xdr:rowOff>
    </xdr:from>
    <xdr:to>
      <xdr:col>20</xdr:col>
      <xdr:colOff>372533</xdr:colOff>
      <xdr:row>11</xdr:row>
      <xdr:rowOff>76200</xdr:rowOff>
    </xdr:to>
    <xdr:sp macro="" textlink="">
      <xdr:nvSpPr>
        <xdr:cNvPr id="15" name="TextBox 14">
          <a:extLst>
            <a:ext uri="{FF2B5EF4-FFF2-40B4-BE49-F238E27FC236}">
              <a16:creationId xmlns:a16="http://schemas.microsoft.com/office/drawing/2014/main" id="{00000000-0008-0000-0700-00000F000000}"/>
            </a:ext>
          </a:extLst>
        </xdr:cNvPr>
        <xdr:cNvSpPr txBox="1"/>
      </xdr:nvSpPr>
      <xdr:spPr>
        <a:xfrm>
          <a:off x="10165080" y="731520"/>
          <a:ext cx="2810933" cy="2819400"/>
        </a:xfrm>
        <a:prstGeom prst="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lstStyle/>
        <a:p>
          <a:pPr algn="ctr"/>
          <a:r>
            <a:rPr lang="en-US" sz="1100" b="1" u="sng"/>
            <a:t>To use these graphs in</a:t>
          </a:r>
          <a:r>
            <a:rPr lang="en-US" sz="1100" b="1" u="sng" baseline="0"/>
            <a:t> another document:</a:t>
          </a:r>
        </a:p>
        <a:p>
          <a:pPr algn="l"/>
          <a:r>
            <a:rPr lang="en-US" sz="1100" b="0" baseline="0"/>
            <a:t>1. Right click</a:t>
          </a:r>
        </a:p>
        <a:p>
          <a:pPr algn="l"/>
          <a:r>
            <a:rPr lang="en-US" sz="1100" b="0" baseline="0"/>
            <a:t>2. Select "Copy"</a:t>
          </a:r>
        </a:p>
        <a:p>
          <a:pPr algn="l"/>
          <a:r>
            <a:rPr lang="en-US" sz="1100" b="0" baseline="0"/>
            <a:t>3. Go to the document you want to put the plot in and place your cursor where you want the plot. </a:t>
          </a:r>
        </a:p>
        <a:p>
          <a:pPr algn="l"/>
          <a:r>
            <a:rPr lang="en-US" sz="1100" b="0" baseline="0"/>
            <a:t>4. Right click</a:t>
          </a:r>
        </a:p>
        <a:p>
          <a:pPr algn="l"/>
          <a:r>
            <a:rPr lang="en-US" sz="1100" b="0" baseline="0"/>
            <a:t>5. Under "Paste Options" select "Picture"</a:t>
          </a:r>
        </a:p>
        <a:p>
          <a:pPr algn="ctr"/>
          <a:endParaRPr lang="en-US" sz="1100" b="1" baseline="0"/>
        </a:p>
        <a:p>
          <a:pPr algn="ctr"/>
          <a:r>
            <a:rPr lang="en-US" sz="1100" b="1" u="sng" baseline="0"/>
            <a:t>To save this graph as an image</a:t>
          </a:r>
        </a:p>
        <a:p>
          <a:pPr algn="l"/>
          <a:r>
            <a:rPr lang="en-US" sz="1100" b="0" baseline="0"/>
            <a:t>1. Follow steps 1-5 from above</a:t>
          </a:r>
        </a:p>
        <a:p>
          <a:pPr algn="l"/>
          <a:r>
            <a:rPr lang="en-US" sz="1100" b="0" baseline="0"/>
            <a:t>2. Right click on graph in the new document</a:t>
          </a:r>
        </a:p>
        <a:p>
          <a:pPr algn="l"/>
          <a:r>
            <a:rPr lang="en-US" sz="1100" b="0" baseline="0"/>
            <a:t>3. Select "Save as Picture"</a:t>
          </a:r>
          <a:endParaRPr lang="en-US" sz="1100" b="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83820</xdr:colOff>
      <xdr:row>7</xdr:row>
      <xdr:rowOff>289560</xdr:rowOff>
    </xdr:from>
    <xdr:to>
      <xdr:col>4</xdr:col>
      <xdr:colOff>830580</xdr:colOff>
      <xdr:row>10</xdr:row>
      <xdr:rowOff>541020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2286000" y="2118360"/>
          <a:ext cx="1356360" cy="1714500"/>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ctr"/>
        <a:lstStyle/>
        <a:p>
          <a:pPr algn="ctr"/>
          <a:r>
            <a:rPr lang="en-US" sz="1100" b="1"/>
            <a:t>These numbers transfer directly from the Performance Measures</a:t>
          </a:r>
          <a:r>
            <a:rPr lang="en-US" sz="1100" b="1" baseline="0"/>
            <a:t> (Sheet 1). You do not need to change these numbers. </a:t>
          </a:r>
          <a:endParaRPr lang="en-US" sz="1100" b="1"/>
        </a:p>
      </xdr:txBody>
    </xdr:sp>
    <xdr:clientData/>
  </xdr:twoCellAnchor>
  <xdr:twoCellAnchor>
    <xdr:from>
      <xdr:col>0</xdr:col>
      <xdr:colOff>160020</xdr:colOff>
      <xdr:row>0</xdr:row>
      <xdr:rowOff>106680</xdr:rowOff>
    </xdr:from>
    <xdr:to>
      <xdr:col>13</xdr:col>
      <xdr:colOff>464820</xdr:colOff>
      <xdr:row>3</xdr:row>
      <xdr:rowOff>34290</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160020" y="106680"/>
          <a:ext cx="8869680" cy="476250"/>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ctr"/>
          <a:r>
            <a:rPr lang="en-US" sz="1200" b="1">
              <a:solidFill>
                <a:schemeClr val="bg1"/>
              </a:solidFill>
              <a:latin typeface="Arial" panose="020B0604020202020204" pitchFamily="34" charset="0"/>
              <a:cs typeface="Arial" panose="020B0604020202020204" pitchFamily="34" charset="0"/>
            </a:rPr>
            <a:t>The </a:t>
          </a:r>
          <a:r>
            <a:rPr lang="en-US" sz="1200" b="1" baseline="0">
              <a:solidFill>
                <a:schemeClr val="bg1"/>
              </a:solidFill>
              <a:latin typeface="Arial" panose="020B0604020202020204" pitchFamily="34" charset="0"/>
              <a:cs typeface="Arial" panose="020B0604020202020204" pitchFamily="34" charset="0"/>
            </a:rPr>
            <a:t>graphs on this page visually represent the number of parents reunified with their children by race and gender. The percentage graphs represent the percentage of those reunified by race/gender.</a:t>
          </a:r>
          <a:endParaRPr lang="en-US" sz="1200" b="1">
            <a:solidFill>
              <a:schemeClr val="bg1"/>
            </a:solidFill>
            <a:latin typeface="Arial" panose="020B0604020202020204" pitchFamily="34" charset="0"/>
            <a:cs typeface="Arial" panose="020B0604020202020204" pitchFamily="34" charset="0"/>
          </a:endParaRPr>
        </a:p>
      </xdr:txBody>
    </xdr:sp>
    <xdr:clientData/>
  </xdr:twoCellAnchor>
  <xdr:twoCellAnchor>
    <xdr:from>
      <xdr:col>5</xdr:col>
      <xdr:colOff>182880</xdr:colOff>
      <xdr:row>4</xdr:row>
      <xdr:rowOff>0</xdr:rowOff>
    </xdr:from>
    <xdr:to>
      <xdr:col>13</xdr:col>
      <xdr:colOff>502920</xdr:colOff>
      <xdr:row>12</xdr:row>
      <xdr:rowOff>358140</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175260</xdr:colOff>
      <xdr:row>13</xdr:row>
      <xdr:rowOff>22860</xdr:rowOff>
    </xdr:from>
    <xdr:to>
      <xdr:col>13</xdr:col>
      <xdr:colOff>502920</xdr:colOff>
      <xdr:row>32</xdr:row>
      <xdr:rowOff>137160</xdr:rowOff>
    </xdr:to>
    <xdr:graphicFrame macro="">
      <xdr:nvGraphicFramePr>
        <xdr:cNvPr id="5" name="Chart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99060</xdr:colOff>
      <xdr:row>24</xdr:row>
      <xdr:rowOff>114300</xdr:rowOff>
    </xdr:from>
    <xdr:to>
      <xdr:col>4</xdr:col>
      <xdr:colOff>807720</xdr:colOff>
      <xdr:row>39</xdr:row>
      <xdr:rowOff>114300</xdr:rowOff>
    </xdr:to>
    <xdr:graphicFrame macro="">
      <xdr:nvGraphicFramePr>
        <xdr:cNvPr id="6" name="Chart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167640</xdr:colOff>
      <xdr:row>33</xdr:row>
      <xdr:rowOff>45720</xdr:rowOff>
    </xdr:from>
    <xdr:to>
      <xdr:col>11</xdr:col>
      <xdr:colOff>167640</xdr:colOff>
      <xdr:row>48</xdr:row>
      <xdr:rowOff>45720</xdr:rowOff>
    </xdr:to>
    <xdr:graphicFrame macro="">
      <xdr:nvGraphicFramePr>
        <xdr:cNvPr id="7" name="Chart 6">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5</xdr:row>
      <xdr:rowOff>0</xdr:rowOff>
    </xdr:from>
    <xdr:to>
      <xdr:col>18</xdr:col>
      <xdr:colOff>372533</xdr:colOff>
      <xdr:row>10</xdr:row>
      <xdr:rowOff>441960</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9174480" y="914400"/>
          <a:ext cx="2810933" cy="2819400"/>
        </a:xfrm>
        <a:prstGeom prst="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lstStyle/>
        <a:p>
          <a:pPr algn="ctr"/>
          <a:r>
            <a:rPr lang="en-US" sz="1100" b="1" u="sng"/>
            <a:t>To use these graphs in</a:t>
          </a:r>
          <a:r>
            <a:rPr lang="en-US" sz="1100" b="1" u="sng" baseline="0"/>
            <a:t> another document:</a:t>
          </a:r>
        </a:p>
        <a:p>
          <a:pPr algn="l"/>
          <a:r>
            <a:rPr lang="en-US" sz="1100" b="0" baseline="0"/>
            <a:t>1. Right click</a:t>
          </a:r>
        </a:p>
        <a:p>
          <a:pPr algn="l"/>
          <a:r>
            <a:rPr lang="en-US" sz="1100" b="0" baseline="0"/>
            <a:t>2. Select "Copy"</a:t>
          </a:r>
        </a:p>
        <a:p>
          <a:pPr algn="l"/>
          <a:r>
            <a:rPr lang="en-US" sz="1100" b="0" baseline="0"/>
            <a:t>3. Go to the document you want to put the plot in and place your cursor where you want the plot. </a:t>
          </a:r>
        </a:p>
        <a:p>
          <a:pPr algn="l"/>
          <a:r>
            <a:rPr lang="en-US" sz="1100" b="0" baseline="0"/>
            <a:t>4. Right click</a:t>
          </a:r>
        </a:p>
        <a:p>
          <a:pPr algn="l"/>
          <a:r>
            <a:rPr lang="en-US" sz="1100" b="0" baseline="0"/>
            <a:t>5. Under "Paste Options" select "Picture"</a:t>
          </a:r>
        </a:p>
        <a:p>
          <a:pPr algn="ctr"/>
          <a:endParaRPr lang="en-US" sz="1100" b="1" baseline="0"/>
        </a:p>
        <a:p>
          <a:pPr algn="ctr"/>
          <a:r>
            <a:rPr lang="en-US" sz="1100" b="1" u="sng" baseline="0"/>
            <a:t>To save this graph as an image</a:t>
          </a:r>
        </a:p>
        <a:p>
          <a:pPr algn="l"/>
          <a:r>
            <a:rPr lang="en-US" sz="1100" b="0" baseline="0"/>
            <a:t>1. Follow steps 1-5 from above</a:t>
          </a:r>
        </a:p>
        <a:p>
          <a:pPr algn="l"/>
          <a:r>
            <a:rPr lang="en-US" sz="1100" b="0" baseline="0"/>
            <a:t>2. Right click on graph in the new document</a:t>
          </a:r>
        </a:p>
        <a:p>
          <a:pPr algn="l"/>
          <a:r>
            <a:rPr lang="en-US" sz="1100" b="0" baseline="0"/>
            <a:t>3. Select "Save as Picture"</a:t>
          </a:r>
          <a:endParaRPr lang="en-US" sz="11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3"/>
  <sheetViews>
    <sheetView showGridLines="0" tabSelected="1" zoomScaleNormal="100" workbookViewId="0">
      <selection activeCell="B13" sqref="B13"/>
    </sheetView>
  </sheetViews>
  <sheetFormatPr defaultRowHeight="14.4" x14ac:dyDescent="0.3"/>
  <cols>
    <col min="1" max="1" width="32.6640625" style="31" customWidth="1"/>
    <col min="2" max="2" width="15.21875" bestFit="1" customWidth="1"/>
    <col min="3" max="3" width="10.6640625" customWidth="1"/>
    <col min="4" max="4" width="12.21875" customWidth="1"/>
    <col min="5" max="7" width="14.33203125" customWidth="1"/>
    <col min="8" max="8" width="14.77734375" customWidth="1"/>
    <col min="9" max="9" width="13.77734375" customWidth="1"/>
    <col min="10" max="10" width="14.21875" bestFit="1" customWidth="1"/>
  </cols>
  <sheetData>
    <row r="1" spans="1:9" s="2" customFormat="1" x14ac:dyDescent="0.3">
      <c r="A1" s="1"/>
    </row>
    <row r="2" spans="1:9" s="2" customFormat="1" ht="14.4" customHeight="1" x14ac:dyDescent="0.3">
      <c r="A2" s="3"/>
      <c r="B2" s="96" t="s">
        <v>0</v>
      </c>
      <c r="C2" s="96"/>
      <c r="D2" s="96"/>
      <c r="E2" s="96"/>
      <c r="F2" s="96"/>
      <c r="G2" s="3"/>
      <c r="H2" s="3"/>
    </row>
    <row r="3" spans="1:9" s="2" customFormat="1" ht="14.4" customHeight="1" x14ac:dyDescent="0.3">
      <c r="A3" s="3"/>
      <c r="B3" s="96"/>
      <c r="C3" s="96"/>
      <c r="D3" s="96"/>
      <c r="E3" s="96"/>
      <c r="F3" s="96"/>
      <c r="G3" s="3"/>
      <c r="H3" s="3"/>
    </row>
    <row r="4" spans="1:9" s="2" customFormat="1" ht="14.4" customHeight="1" x14ac:dyDescent="0.3">
      <c r="A4" s="4"/>
      <c r="B4" s="97" t="s">
        <v>1</v>
      </c>
      <c r="C4" s="97"/>
      <c r="D4" s="97"/>
      <c r="E4" s="97"/>
      <c r="F4" s="97"/>
      <c r="G4" s="4"/>
      <c r="H4" s="4"/>
    </row>
    <row r="5" spans="1:9" s="2" customFormat="1" ht="14.4" customHeight="1" x14ac:dyDescent="0.3">
      <c r="A5" s="4"/>
      <c r="B5" s="97"/>
      <c r="C5" s="97"/>
      <c r="D5" s="97"/>
      <c r="E5" s="97"/>
      <c r="F5" s="97"/>
      <c r="G5" s="4"/>
      <c r="H5" s="4"/>
    </row>
    <row r="6" spans="1:9" s="2" customFormat="1" ht="14.4" customHeight="1" x14ac:dyDescent="0.3">
      <c r="A6" s="1"/>
      <c r="B6" s="98" t="s">
        <v>2</v>
      </c>
      <c r="C6" s="98"/>
      <c r="D6" s="98"/>
      <c r="E6" s="98"/>
      <c r="F6" s="98"/>
      <c r="G6" s="5"/>
    </row>
    <row r="7" spans="1:9" s="2" customFormat="1" ht="25.95" customHeight="1" thickBot="1" x14ac:dyDescent="0.35">
      <c r="A7" s="1"/>
      <c r="B7" s="98"/>
      <c r="C7" s="98"/>
      <c r="D7" s="98"/>
      <c r="E7" s="98"/>
      <c r="F7" s="98"/>
      <c r="G7" s="6"/>
    </row>
    <row r="8" spans="1:9" s="12" customFormat="1" ht="20.399999999999999" customHeight="1" thickBot="1" x14ac:dyDescent="0.35">
      <c r="A8" s="7"/>
      <c r="B8" s="8" t="s">
        <v>3</v>
      </c>
      <c r="C8" s="9"/>
      <c r="D8" s="10"/>
      <c r="E8" s="11"/>
      <c r="F8" s="8" t="s">
        <v>4</v>
      </c>
      <c r="G8" s="10"/>
      <c r="H8" s="11"/>
    </row>
    <row r="9" spans="1:9" ht="15" thickBot="1" x14ac:dyDescent="0.35">
      <c r="A9" s="99" t="s">
        <v>5</v>
      </c>
      <c r="B9" s="100"/>
      <c r="C9" s="100"/>
      <c r="D9" s="100"/>
      <c r="E9" s="100"/>
      <c r="F9" s="100"/>
      <c r="G9" s="100"/>
      <c r="H9" s="100"/>
      <c r="I9" s="101"/>
    </row>
    <row r="10" spans="1:9" s="16" customFormat="1" ht="57.6" x14ac:dyDescent="0.3">
      <c r="A10" s="13"/>
      <c r="B10" s="14" t="s">
        <v>6</v>
      </c>
      <c r="C10" s="14" t="s">
        <v>7</v>
      </c>
      <c r="D10" s="14" t="s">
        <v>8</v>
      </c>
      <c r="E10" s="14" t="s">
        <v>9</v>
      </c>
      <c r="F10" s="14" t="s">
        <v>10</v>
      </c>
      <c r="G10" s="14" t="s">
        <v>11</v>
      </c>
      <c r="H10" s="14" t="s">
        <v>12</v>
      </c>
      <c r="I10" s="15" t="s">
        <v>13</v>
      </c>
    </row>
    <row r="11" spans="1:9" x14ac:dyDescent="0.3">
      <c r="A11" s="17" t="s">
        <v>14</v>
      </c>
      <c r="B11" s="18"/>
      <c r="C11" s="18"/>
      <c r="D11" s="18"/>
      <c r="E11" s="18"/>
      <c r="F11" s="18"/>
      <c r="G11" s="18"/>
      <c r="H11" s="18"/>
      <c r="I11" s="19">
        <f>B11+E11-F11-G11</f>
        <v>0</v>
      </c>
    </row>
    <row r="12" spans="1:9" x14ac:dyDescent="0.3">
      <c r="A12" s="17" t="s">
        <v>15</v>
      </c>
      <c r="B12" s="20"/>
      <c r="C12" s="20"/>
      <c r="D12" s="20"/>
      <c r="E12" s="20"/>
      <c r="F12" s="20"/>
      <c r="G12" s="20"/>
      <c r="H12" s="20"/>
      <c r="I12" s="20"/>
    </row>
    <row r="13" spans="1:9" x14ac:dyDescent="0.3">
      <c r="A13" s="21" t="s">
        <v>16</v>
      </c>
      <c r="B13" s="18"/>
      <c r="C13" s="18"/>
      <c r="D13" s="18"/>
      <c r="E13" s="18"/>
      <c r="F13" s="18"/>
      <c r="G13" s="18"/>
      <c r="H13" s="18"/>
      <c r="I13" s="19">
        <f t="shared" ref="I13:I29" si="0">B13+E13-F13-G13</f>
        <v>0</v>
      </c>
    </row>
    <row r="14" spans="1:9" x14ac:dyDescent="0.3">
      <c r="A14" s="21" t="s">
        <v>17</v>
      </c>
      <c r="B14" s="18"/>
      <c r="C14" s="18"/>
      <c r="D14" s="18"/>
      <c r="E14" s="18"/>
      <c r="F14" s="18"/>
      <c r="G14" s="18"/>
      <c r="H14" s="18"/>
      <c r="I14" s="19">
        <f t="shared" si="0"/>
        <v>0</v>
      </c>
    </row>
    <row r="15" spans="1:9" x14ac:dyDescent="0.3">
      <c r="A15" s="21" t="s">
        <v>18</v>
      </c>
      <c r="B15" s="18"/>
      <c r="C15" s="18"/>
      <c r="D15" s="18"/>
      <c r="E15" s="18"/>
      <c r="F15" s="18"/>
      <c r="G15" s="18"/>
      <c r="H15" s="18"/>
      <c r="I15" s="19">
        <f t="shared" si="0"/>
        <v>0</v>
      </c>
    </row>
    <row r="16" spans="1:9" x14ac:dyDescent="0.3">
      <c r="A16" s="21" t="s">
        <v>19</v>
      </c>
      <c r="B16" s="18"/>
      <c r="C16" s="18"/>
      <c r="D16" s="18"/>
      <c r="E16" s="18"/>
      <c r="F16" s="18"/>
      <c r="G16" s="18"/>
      <c r="H16" s="18"/>
      <c r="I16" s="19">
        <f t="shared" si="0"/>
        <v>0</v>
      </c>
    </row>
    <row r="17" spans="1:10" x14ac:dyDescent="0.3">
      <c r="A17" s="22" t="s">
        <v>20</v>
      </c>
      <c r="B17" s="23">
        <f>SUM(B13:B16)</f>
        <v>0</v>
      </c>
      <c r="C17" s="23">
        <f t="shared" ref="C17:H17" si="1">SUM(C13:C16)</f>
        <v>0</v>
      </c>
      <c r="D17" s="23">
        <f t="shared" si="1"/>
        <v>0</v>
      </c>
      <c r="E17" s="23">
        <f t="shared" si="1"/>
        <v>0</v>
      </c>
      <c r="F17" s="23">
        <f t="shared" si="1"/>
        <v>0</v>
      </c>
      <c r="G17" s="23">
        <f t="shared" si="1"/>
        <v>0</v>
      </c>
      <c r="H17" s="23">
        <f t="shared" si="1"/>
        <v>0</v>
      </c>
      <c r="I17" s="19">
        <f t="shared" si="0"/>
        <v>0</v>
      </c>
    </row>
    <row r="18" spans="1:10" ht="28.8" x14ac:dyDescent="0.3">
      <c r="A18" s="17" t="s">
        <v>21</v>
      </c>
      <c r="B18" s="18"/>
      <c r="C18" s="18"/>
      <c r="D18" s="18"/>
      <c r="E18" s="18"/>
      <c r="F18" s="18"/>
      <c r="G18" s="18"/>
      <c r="H18" s="18"/>
      <c r="I18" s="19">
        <f t="shared" si="0"/>
        <v>0</v>
      </c>
    </row>
    <row r="19" spans="1:10" x14ac:dyDescent="0.3">
      <c r="A19" s="17" t="s">
        <v>22</v>
      </c>
      <c r="B19" s="20"/>
      <c r="C19" s="20"/>
      <c r="D19" s="20"/>
      <c r="E19" s="20"/>
      <c r="F19" s="20"/>
      <c r="G19" s="20"/>
      <c r="H19" s="20"/>
      <c r="I19" s="20"/>
    </row>
    <row r="20" spans="1:10" x14ac:dyDescent="0.3">
      <c r="A20" s="21" t="s">
        <v>23</v>
      </c>
      <c r="B20" s="18"/>
      <c r="C20" s="18"/>
      <c r="D20" s="18"/>
      <c r="E20" s="18"/>
      <c r="F20" s="18"/>
      <c r="G20" s="18"/>
      <c r="H20" s="18"/>
      <c r="I20" s="19">
        <f t="shared" si="0"/>
        <v>0</v>
      </c>
    </row>
    <row r="21" spans="1:10" ht="28.8" x14ac:dyDescent="0.3">
      <c r="A21" s="21" t="s">
        <v>24</v>
      </c>
      <c r="B21" s="18"/>
      <c r="C21" s="18"/>
      <c r="D21" s="18"/>
      <c r="E21" s="18"/>
      <c r="F21" s="18"/>
      <c r="G21" s="18"/>
      <c r="H21" s="18"/>
      <c r="I21" s="19">
        <f t="shared" si="0"/>
        <v>0</v>
      </c>
    </row>
    <row r="22" spans="1:10" x14ac:dyDescent="0.3">
      <c r="A22" s="21" t="s">
        <v>25</v>
      </c>
      <c r="B22" s="18"/>
      <c r="C22" s="18"/>
      <c r="D22" s="18"/>
      <c r="E22" s="18"/>
      <c r="F22" s="18"/>
      <c r="G22" s="18"/>
      <c r="H22" s="18"/>
      <c r="I22" s="19">
        <f t="shared" si="0"/>
        <v>0</v>
      </c>
    </row>
    <row r="23" spans="1:10" x14ac:dyDescent="0.3">
      <c r="A23" s="21" t="s">
        <v>26</v>
      </c>
      <c r="B23" s="18"/>
      <c r="C23" s="18"/>
      <c r="D23" s="18"/>
      <c r="E23" s="18"/>
      <c r="F23" s="18"/>
      <c r="G23" s="18"/>
      <c r="H23" s="18"/>
      <c r="I23" s="19">
        <f t="shared" si="0"/>
        <v>0</v>
      </c>
    </row>
    <row r="24" spans="1:10" ht="28.8" x14ac:dyDescent="0.3">
      <c r="A24" s="21" t="s">
        <v>27</v>
      </c>
      <c r="B24" s="18"/>
      <c r="C24" s="18"/>
      <c r="D24" s="18"/>
      <c r="E24" s="18"/>
      <c r="F24" s="18"/>
      <c r="G24" s="18"/>
      <c r="H24" s="18"/>
      <c r="I24" s="19">
        <f t="shared" si="0"/>
        <v>0</v>
      </c>
    </row>
    <row r="25" spans="1:10" x14ac:dyDescent="0.3">
      <c r="A25" s="21" t="s">
        <v>28</v>
      </c>
      <c r="B25" s="18"/>
      <c r="C25" s="18"/>
      <c r="D25" s="18"/>
      <c r="E25" s="18"/>
      <c r="F25" s="18"/>
      <c r="G25" s="18"/>
      <c r="H25" s="18"/>
      <c r="I25" s="19">
        <f t="shared" si="0"/>
        <v>0</v>
      </c>
    </row>
    <row r="26" spans="1:10" x14ac:dyDescent="0.3">
      <c r="A26" s="21" t="s">
        <v>29</v>
      </c>
      <c r="B26" s="18"/>
      <c r="C26" s="18"/>
      <c r="D26" s="18"/>
      <c r="E26" s="18"/>
      <c r="F26" s="18"/>
      <c r="G26" s="18"/>
      <c r="H26" s="18"/>
      <c r="I26" s="19">
        <f t="shared" si="0"/>
        <v>0</v>
      </c>
    </row>
    <row r="27" spans="1:10" x14ac:dyDescent="0.3">
      <c r="A27" s="21" t="s">
        <v>30</v>
      </c>
      <c r="B27" s="18"/>
      <c r="C27" s="18"/>
      <c r="D27" s="18"/>
      <c r="E27" s="18"/>
      <c r="F27" s="18"/>
      <c r="G27" s="18"/>
      <c r="H27" s="18"/>
      <c r="I27" s="19">
        <f t="shared" si="0"/>
        <v>0</v>
      </c>
    </row>
    <row r="28" spans="1:10" x14ac:dyDescent="0.3">
      <c r="A28" s="21" t="s">
        <v>31</v>
      </c>
      <c r="B28" s="18"/>
      <c r="C28" s="18"/>
      <c r="D28" s="18"/>
      <c r="E28" s="18"/>
      <c r="F28" s="18"/>
      <c r="G28" s="18"/>
      <c r="H28" s="18"/>
      <c r="I28" s="19">
        <f t="shared" si="0"/>
        <v>0</v>
      </c>
    </row>
    <row r="29" spans="1:10" ht="15" thickBot="1" x14ac:dyDescent="0.35">
      <c r="A29" s="22" t="s">
        <v>32</v>
      </c>
      <c r="B29" s="23">
        <f>SUM(B20:B28)</f>
        <v>0</v>
      </c>
      <c r="C29" s="23">
        <f t="shared" ref="C29:H29" si="2">SUM(C20:C28)</f>
        <v>0</v>
      </c>
      <c r="D29" s="23">
        <f t="shared" si="2"/>
        <v>0</v>
      </c>
      <c r="E29" s="23">
        <f t="shared" si="2"/>
        <v>0</v>
      </c>
      <c r="F29" s="23">
        <f t="shared" si="2"/>
        <v>0</v>
      </c>
      <c r="G29" s="23">
        <f t="shared" si="2"/>
        <v>0</v>
      </c>
      <c r="H29" s="23">
        <f t="shared" si="2"/>
        <v>0</v>
      </c>
      <c r="I29" s="19">
        <f t="shared" si="0"/>
        <v>0</v>
      </c>
    </row>
    <row r="30" spans="1:10" ht="15" thickBot="1" x14ac:dyDescent="0.35">
      <c r="A30" s="99" t="s">
        <v>33</v>
      </c>
      <c r="B30" s="100"/>
      <c r="C30" s="100"/>
      <c r="D30" s="100"/>
      <c r="E30" s="100"/>
      <c r="F30" s="100"/>
      <c r="G30" s="100"/>
      <c r="H30" s="100"/>
      <c r="I30" s="101"/>
    </row>
    <row r="31" spans="1:10" ht="90.6" customHeight="1" x14ac:dyDescent="0.3">
      <c r="A31" s="26"/>
      <c r="B31" s="14" t="s">
        <v>34</v>
      </c>
      <c r="C31" s="14" t="s">
        <v>35</v>
      </c>
      <c r="D31" s="14" t="s">
        <v>36</v>
      </c>
      <c r="E31" s="14" t="s">
        <v>37</v>
      </c>
      <c r="F31" s="14" t="s">
        <v>38</v>
      </c>
      <c r="G31" s="14" t="s">
        <v>39</v>
      </c>
      <c r="H31" s="49" t="s">
        <v>136</v>
      </c>
      <c r="I31" s="15" t="s">
        <v>40</v>
      </c>
      <c r="J31" s="16"/>
    </row>
    <row r="32" spans="1:10" x14ac:dyDescent="0.3">
      <c r="A32" s="17" t="s">
        <v>41</v>
      </c>
      <c r="B32" s="18"/>
      <c r="C32" s="18"/>
      <c r="D32" s="18"/>
      <c r="E32" s="18"/>
      <c r="F32" s="18"/>
      <c r="G32" s="18"/>
      <c r="H32" s="18"/>
      <c r="I32" s="19">
        <f>B32+C32-F32-G32-H32</f>
        <v>0</v>
      </c>
    </row>
    <row r="33" spans="1:9" x14ac:dyDescent="0.3">
      <c r="A33" s="17" t="s">
        <v>42</v>
      </c>
      <c r="B33" s="20"/>
      <c r="C33" s="20"/>
      <c r="D33" s="20"/>
      <c r="E33" s="20"/>
      <c r="F33" s="20"/>
      <c r="G33" s="20"/>
      <c r="H33" s="20"/>
      <c r="I33" s="20"/>
    </row>
    <row r="34" spans="1:9" x14ac:dyDescent="0.3">
      <c r="A34" s="21" t="s">
        <v>43</v>
      </c>
      <c r="B34" s="18"/>
      <c r="C34" s="18"/>
      <c r="D34" s="18"/>
      <c r="E34" s="18"/>
      <c r="F34" s="18"/>
      <c r="G34" s="18"/>
      <c r="H34" s="18"/>
      <c r="I34" s="19">
        <f t="shared" ref="I34:I51" si="3">B34+C34-F34-G34-H34</f>
        <v>0</v>
      </c>
    </row>
    <row r="35" spans="1:9" x14ac:dyDescent="0.3">
      <c r="A35" s="21" t="s">
        <v>44</v>
      </c>
      <c r="B35" s="18"/>
      <c r="C35" s="18"/>
      <c r="D35" s="18"/>
      <c r="E35" s="18"/>
      <c r="F35" s="18"/>
      <c r="G35" s="18"/>
      <c r="H35" s="18"/>
      <c r="I35" s="19">
        <f t="shared" si="3"/>
        <v>0</v>
      </c>
    </row>
    <row r="36" spans="1:9" x14ac:dyDescent="0.3">
      <c r="A36" s="21" t="s">
        <v>45</v>
      </c>
      <c r="B36" s="18"/>
      <c r="C36" s="18"/>
      <c r="D36" s="18"/>
      <c r="E36" s="18"/>
      <c r="F36" s="18"/>
      <c r="G36" s="18"/>
      <c r="H36" s="18"/>
      <c r="I36" s="19">
        <f t="shared" si="3"/>
        <v>0</v>
      </c>
    </row>
    <row r="37" spans="1:9" x14ac:dyDescent="0.3">
      <c r="A37" s="21" t="s">
        <v>19</v>
      </c>
      <c r="B37" s="18"/>
      <c r="C37" s="18"/>
      <c r="D37" s="18"/>
      <c r="E37" s="18"/>
      <c r="F37" s="18"/>
      <c r="G37" s="18"/>
      <c r="H37" s="18"/>
      <c r="I37" s="19">
        <f t="shared" si="3"/>
        <v>0</v>
      </c>
    </row>
    <row r="38" spans="1:9" x14ac:dyDescent="0.3">
      <c r="A38" s="22" t="s">
        <v>20</v>
      </c>
      <c r="B38" s="23">
        <f>SUM(B34:B37)</f>
        <v>0</v>
      </c>
      <c r="C38" s="23">
        <f t="shared" ref="C38:H38" si="4">SUM(C34:C37)</f>
        <v>0</v>
      </c>
      <c r="D38" s="23">
        <f t="shared" si="4"/>
        <v>0</v>
      </c>
      <c r="E38" s="23">
        <f t="shared" si="4"/>
        <v>0</v>
      </c>
      <c r="F38" s="23">
        <f t="shared" si="4"/>
        <v>0</v>
      </c>
      <c r="G38" s="23">
        <f t="shared" si="4"/>
        <v>0</v>
      </c>
      <c r="H38" s="23">
        <f t="shared" si="4"/>
        <v>0</v>
      </c>
      <c r="I38" s="19">
        <f t="shared" si="3"/>
        <v>0</v>
      </c>
    </row>
    <row r="39" spans="1:9" x14ac:dyDescent="0.3">
      <c r="A39" s="17" t="s">
        <v>46</v>
      </c>
      <c r="B39" s="20"/>
      <c r="C39" s="20"/>
      <c r="D39" s="20"/>
      <c r="E39" s="20"/>
      <c r="F39" s="20"/>
      <c r="G39" s="20"/>
      <c r="H39" s="20"/>
      <c r="I39" s="20"/>
    </row>
    <row r="40" spans="1:9" x14ac:dyDescent="0.3">
      <c r="A40" s="21" t="s">
        <v>47</v>
      </c>
      <c r="B40" s="18"/>
      <c r="C40" s="18"/>
      <c r="D40" s="18"/>
      <c r="E40" s="18"/>
      <c r="F40" s="18"/>
      <c r="G40" s="18"/>
      <c r="H40" s="18"/>
      <c r="I40" s="19">
        <f t="shared" si="3"/>
        <v>0</v>
      </c>
    </row>
    <row r="41" spans="1:9" ht="28.8" x14ac:dyDescent="0.3">
      <c r="A41" s="21" t="s">
        <v>48</v>
      </c>
      <c r="B41" s="18"/>
      <c r="C41" s="18"/>
      <c r="D41" s="18"/>
      <c r="E41" s="18"/>
      <c r="F41" s="18"/>
      <c r="G41" s="18"/>
      <c r="H41" s="18"/>
      <c r="I41" s="19">
        <f t="shared" si="3"/>
        <v>0</v>
      </c>
    </row>
    <row r="42" spans="1:9" x14ac:dyDescent="0.3">
      <c r="A42" s="21" t="s">
        <v>49</v>
      </c>
      <c r="B42" s="18"/>
      <c r="C42" s="18"/>
      <c r="D42" s="18"/>
      <c r="E42" s="18"/>
      <c r="F42" s="18"/>
      <c r="G42" s="18"/>
      <c r="H42" s="18"/>
      <c r="I42" s="19">
        <f t="shared" si="3"/>
        <v>0</v>
      </c>
    </row>
    <row r="43" spans="1:9" x14ac:dyDescent="0.3">
      <c r="A43" s="21" t="s">
        <v>50</v>
      </c>
      <c r="B43" s="18"/>
      <c r="C43" s="18"/>
      <c r="D43" s="18"/>
      <c r="E43" s="18"/>
      <c r="F43" s="18"/>
      <c r="G43" s="18"/>
      <c r="H43" s="18"/>
      <c r="I43" s="19">
        <f t="shared" si="3"/>
        <v>0</v>
      </c>
    </row>
    <row r="44" spans="1:9" ht="28.8" x14ac:dyDescent="0.3">
      <c r="A44" s="21" t="s">
        <v>51</v>
      </c>
      <c r="B44" s="18"/>
      <c r="C44" s="18"/>
      <c r="D44" s="18"/>
      <c r="E44" s="18"/>
      <c r="F44" s="18"/>
      <c r="G44" s="18"/>
      <c r="H44" s="18"/>
      <c r="I44" s="19">
        <f t="shared" si="3"/>
        <v>0</v>
      </c>
    </row>
    <row r="45" spans="1:9" x14ac:dyDescent="0.3">
      <c r="A45" s="21" t="s">
        <v>52</v>
      </c>
      <c r="B45" s="18"/>
      <c r="C45" s="18"/>
      <c r="D45" s="18"/>
      <c r="E45" s="18"/>
      <c r="F45" s="18"/>
      <c r="G45" s="18"/>
      <c r="H45" s="18"/>
      <c r="I45" s="19">
        <f t="shared" si="3"/>
        <v>0</v>
      </c>
    </row>
    <row r="46" spans="1:9" x14ac:dyDescent="0.3">
      <c r="A46" s="21" t="s">
        <v>53</v>
      </c>
      <c r="B46" s="18"/>
      <c r="C46" s="18"/>
      <c r="D46" s="18"/>
      <c r="E46" s="18"/>
      <c r="F46" s="18"/>
      <c r="G46" s="18"/>
      <c r="H46" s="18"/>
      <c r="I46" s="19">
        <f t="shared" si="3"/>
        <v>0</v>
      </c>
    </row>
    <row r="47" spans="1:9" x14ac:dyDescent="0.3">
      <c r="A47" s="21" t="s">
        <v>54</v>
      </c>
      <c r="B47" s="18"/>
      <c r="C47" s="18"/>
      <c r="D47" s="18"/>
      <c r="E47" s="18"/>
      <c r="F47" s="18"/>
      <c r="G47" s="18"/>
      <c r="H47" s="18"/>
      <c r="I47" s="19">
        <f t="shared" si="3"/>
        <v>0</v>
      </c>
    </row>
    <row r="48" spans="1:9" x14ac:dyDescent="0.3">
      <c r="A48" s="21" t="s">
        <v>55</v>
      </c>
      <c r="B48" s="18"/>
      <c r="C48" s="18"/>
      <c r="D48" s="18"/>
      <c r="E48" s="18"/>
      <c r="F48" s="18"/>
      <c r="G48" s="18"/>
      <c r="H48" s="18"/>
      <c r="I48" s="19">
        <f t="shared" si="3"/>
        <v>0</v>
      </c>
    </row>
    <row r="49" spans="1:10" x14ac:dyDescent="0.3">
      <c r="A49" s="22" t="s">
        <v>32</v>
      </c>
      <c r="B49" s="23">
        <f>SUM(B40:B48)</f>
        <v>0</v>
      </c>
      <c r="C49" s="23">
        <f t="shared" ref="C49:H49" si="5">SUM(C40:C48)</f>
        <v>0</v>
      </c>
      <c r="D49" s="23">
        <f>SUM(D40:D48)</f>
        <v>0</v>
      </c>
      <c r="E49" s="23">
        <f>SUM(E40:E48)</f>
        <v>0</v>
      </c>
      <c r="F49" s="23">
        <f t="shared" si="5"/>
        <v>0</v>
      </c>
      <c r="G49" s="23">
        <f t="shared" si="5"/>
        <v>0</v>
      </c>
      <c r="H49" s="23">
        <f t="shared" si="5"/>
        <v>0</v>
      </c>
      <c r="I49" s="19">
        <f t="shared" si="3"/>
        <v>0</v>
      </c>
    </row>
    <row r="50" spans="1:10" ht="43.95" customHeight="1" x14ac:dyDescent="0.3">
      <c r="A50" s="17" t="s">
        <v>56</v>
      </c>
      <c r="B50" s="18"/>
      <c r="C50" s="18"/>
      <c r="D50" s="20"/>
      <c r="E50" s="20"/>
      <c r="F50" s="18"/>
      <c r="G50" s="18"/>
      <c r="H50" s="18"/>
      <c r="I50" s="19">
        <f>B50+C50-F50-G50-H50</f>
        <v>0</v>
      </c>
    </row>
    <row r="51" spans="1:10" ht="15" thickBot="1" x14ac:dyDescent="0.35">
      <c r="A51" s="24" t="s">
        <v>57</v>
      </c>
      <c r="B51" s="25"/>
      <c r="C51" s="25"/>
      <c r="D51" s="27"/>
      <c r="E51" s="27"/>
      <c r="F51" s="18"/>
      <c r="G51" s="18"/>
      <c r="H51" s="25"/>
      <c r="I51" s="19">
        <f>B51+C51-F51-G51-H51</f>
        <v>0</v>
      </c>
    </row>
    <row r="52" spans="1:10" ht="15" thickBot="1" x14ac:dyDescent="0.35">
      <c r="A52" s="102" t="s">
        <v>58</v>
      </c>
      <c r="B52" s="103"/>
      <c r="C52" s="104"/>
      <c r="D52" s="28"/>
      <c r="E52" s="28"/>
      <c r="F52" s="28"/>
      <c r="G52" s="28"/>
      <c r="H52" s="28"/>
      <c r="I52" s="29"/>
      <c r="J52" s="29"/>
    </row>
    <row r="53" spans="1:10" x14ac:dyDescent="0.3">
      <c r="A53" s="26"/>
      <c r="B53" s="105" t="s">
        <v>59</v>
      </c>
      <c r="C53" s="106"/>
    </row>
    <row r="54" spans="1:10" ht="28.95" customHeight="1" x14ac:dyDescent="0.3">
      <c r="A54" s="17" t="s">
        <v>60</v>
      </c>
      <c r="B54" s="92"/>
      <c r="C54" s="93"/>
    </row>
    <row r="55" spans="1:10" ht="28.95" customHeight="1" x14ac:dyDescent="0.3">
      <c r="A55" s="17" t="s">
        <v>61</v>
      </c>
      <c r="B55" s="90"/>
      <c r="C55" s="91"/>
    </row>
    <row r="56" spans="1:10" x14ac:dyDescent="0.3">
      <c r="A56" s="21" t="s">
        <v>62</v>
      </c>
      <c r="B56" s="92"/>
      <c r="C56" s="93"/>
    </row>
    <row r="57" spans="1:10" x14ac:dyDescent="0.3">
      <c r="A57" s="21" t="s">
        <v>63</v>
      </c>
      <c r="B57" s="92"/>
      <c r="C57" s="93"/>
    </row>
    <row r="58" spans="1:10" x14ac:dyDescent="0.3">
      <c r="A58" s="21" t="s">
        <v>64</v>
      </c>
      <c r="B58" s="92"/>
      <c r="C58" s="93"/>
    </row>
    <row r="59" spans="1:10" ht="28.95" customHeight="1" x14ac:dyDescent="0.3">
      <c r="A59" s="17" t="s">
        <v>65</v>
      </c>
      <c r="B59" s="90"/>
      <c r="C59" s="91"/>
    </row>
    <row r="60" spans="1:10" x14ac:dyDescent="0.3">
      <c r="A60" s="21" t="s">
        <v>66</v>
      </c>
      <c r="B60" s="92"/>
      <c r="C60" s="93"/>
    </row>
    <row r="61" spans="1:10" x14ac:dyDescent="0.3">
      <c r="A61" s="21" t="s">
        <v>67</v>
      </c>
      <c r="B61" s="92"/>
      <c r="C61" s="93"/>
    </row>
    <row r="62" spans="1:10" ht="28.8" x14ac:dyDescent="0.3">
      <c r="A62" s="21" t="s">
        <v>68</v>
      </c>
      <c r="B62" s="92"/>
      <c r="C62" s="93"/>
    </row>
    <row r="63" spans="1:10" ht="15" thickBot="1" x14ac:dyDescent="0.35">
      <c r="A63" s="30" t="s">
        <v>69</v>
      </c>
      <c r="B63" s="94"/>
      <c r="C63" s="95"/>
    </row>
  </sheetData>
  <sheetProtection sheet="1" selectLockedCells="1"/>
  <protectedRanges>
    <protectedRange algorithmName="SHA-512" hashValue="NxBBwPerSc0OGTHnjhB3k8k/GrjvfUTVywXrp0V633J4gYE6ktcpmiw2/8y8pdJVM7fMBS+nUshdHS/fjpScng==" saltValue="XRS9grGdJIc0IQDOV7wEAw==" spinCount="100000" sqref="F8:G8 A1:C8 H1:H8 D1:G7" name="Title"/>
    <protectedRange algorithmName="SHA-512" hashValue="/OxevyrpEroi73MW+hD/0l+scpJTxldAEUunlMqVoxJn0ANX1s+LZamdjVq8XgivORSxRyJ/sABsrbgpVNKllQ==" saltValue="Ykvde9tAMksb5POEvbtv/A==" spinCount="100000" sqref="B11:I11 B29:H29 B17:H17 B49:H49 B32:I32 B38:H38 I13:I18 I20:I29 I34:I38 I40:I51" name="Totals"/>
  </protectedRanges>
  <mergeCells count="17">
    <mergeCell ref="B58:C58"/>
    <mergeCell ref="B2:F3"/>
    <mergeCell ref="B4:F5"/>
    <mergeCell ref="B6:F7"/>
    <mergeCell ref="A9:I9"/>
    <mergeCell ref="A30:I30"/>
    <mergeCell ref="A52:C52"/>
    <mergeCell ref="B53:C53"/>
    <mergeCell ref="B54:C54"/>
    <mergeCell ref="B55:C55"/>
    <mergeCell ref="B56:C56"/>
    <mergeCell ref="B57:C57"/>
    <mergeCell ref="B59:C59"/>
    <mergeCell ref="B60:C60"/>
    <mergeCell ref="B61:C61"/>
    <mergeCell ref="B62:C62"/>
    <mergeCell ref="B63:C63"/>
  </mergeCells>
  <conditionalFormatting sqref="B38">
    <cfRule type="cellIs" dxfId="177" priority="27" operator="notEqual">
      <formula>$B$32</formula>
    </cfRule>
    <cfRule type="cellIs" dxfId="176" priority="96" operator="notEqual">
      <formula>$B$49</formula>
    </cfRule>
  </conditionalFormatting>
  <conditionalFormatting sqref="C38">
    <cfRule type="cellIs" dxfId="175" priority="18" operator="notEqual">
      <formula>$C$32</formula>
    </cfRule>
    <cfRule type="cellIs" dxfId="174" priority="95" operator="notEqual">
      <formula>$C$49</formula>
    </cfRule>
  </conditionalFormatting>
  <conditionalFormatting sqref="B49">
    <cfRule type="cellIs" dxfId="173" priority="19" operator="notEqual">
      <formula>$B$32</formula>
    </cfRule>
    <cfRule type="cellIs" dxfId="172" priority="94" operator="notEqual">
      <formula>$B$38</formula>
    </cfRule>
  </conditionalFormatting>
  <conditionalFormatting sqref="C49">
    <cfRule type="cellIs" dxfId="171" priority="12" operator="notEqual">
      <formula>$C$32</formula>
    </cfRule>
    <cfRule type="cellIs" dxfId="170" priority="93" operator="notEqual">
      <formula>$C$38</formula>
    </cfRule>
  </conditionalFormatting>
  <conditionalFormatting sqref="D49">
    <cfRule type="cellIs" dxfId="169" priority="11" operator="notEqual">
      <formula>$D$32</formula>
    </cfRule>
    <cfRule type="cellIs" dxfId="168" priority="92" operator="notEqual">
      <formula>$D$38</formula>
    </cfRule>
  </conditionalFormatting>
  <conditionalFormatting sqref="F49">
    <cfRule type="cellIs" dxfId="167" priority="9" operator="notEqual">
      <formula>$F$32</formula>
    </cfRule>
    <cfRule type="cellIs" dxfId="166" priority="91" operator="notEqual">
      <formula>$F$38</formula>
    </cfRule>
  </conditionalFormatting>
  <conditionalFormatting sqref="H49">
    <cfRule type="cellIs" dxfId="165" priority="7" operator="notEqual">
      <formula>$H$32</formula>
    </cfRule>
    <cfRule type="cellIs" dxfId="164" priority="90" operator="notEqual">
      <formula>$H$38</formula>
    </cfRule>
  </conditionalFormatting>
  <conditionalFormatting sqref="B32">
    <cfRule type="cellIs" dxfId="163" priority="88" operator="notEqual">
      <formula>$B$49</formula>
    </cfRule>
    <cfRule type="cellIs" dxfId="162" priority="89" operator="notEqual">
      <formula>$B$38</formula>
    </cfRule>
  </conditionalFormatting>
  <conditionalFormatting sqref="C32">
    <cfRule type="cellIs" dxfId="161" priority="86" operator="notEqual">
      <formula>$C$49</formula>
    </cfRule>
    <cfRule type="cellIs" dxfId="160" priority="87" operator="notEqual">
      <formula>$C$38</formula>
    </cfRule>
  </conditionalFormatting>
  <conditionalFormatting sqref="H32">
    <cfRule type="cellIs" dxfId="159" priority="80" operator="notEqual">
      <formula>$H$49</formula>
    </cfRule>
    <cfRule type="cellIs" dxfId="158" priority="81" operator="notEqual">
      <formula>$H$38</formula>
    </cfRule>
  </conditionalFormatting>
  <conditionalFormatting sqref="B11">
    <cfRule type="cellIs" dxfId="157" priority="78" operator="notEqual">
      <formula>$B$29</formula>
    </cfRule>
    <cfRule type="cellIs" dxfId="156" priority="79" operator="notEqual">
      <formula>$B$17</formula>
    </cfRule>
  </conditionalFormatting>
  <conditionalFormatting sqref="E11">
    <cfRule type="cellIs" dxfId="155" priority="74" operator="notEqual">
      <formula>$E$29</formula>
    </cfRule>
    <cfRule type="cellIs" dxfId="154" priority="75" operator="notEqual">
      <formula>$E$17</formula>
    </cfRule>
  </conditionalFormatting>
  <conditionalFormatting sqref="H11">
    <cfRule type="cellIs" dxfId="153" priority="70" operator="notEqual">
      <formula>$H$29</formula>
    </cfRule>
    <cfRule type="cellIs" dxfId="152" priority="71" operator="notEqual">
      <formula>$H$17</formula>
    </cfRule>
  </conditionalFormatting>
  <conditionalFormatting sqref="B17">
    <cfRule type="cellIs" dxfId="151" priority="34" operator="notEqual">
      <formula>$B$11</formula>
    </cfRule>
    <cfRule type="cellIs" dxfId="150" priority="69" operator="notEqual">
      <formula>$B$29</formula>
    </cfRule>
  </conditionalFormatting>
  <conditionalFormatting sqref="D17">
    <cfRule type="cellIs" dxfId="149" priority="32" operator="notEqual">
      <formula>$D$11</formula>
    </cfRule>
    <cfRule type="cellIs" dxfId="148" priority="68" operator="notEqual">
      <formula>$D$29</formula>
    </cfRule>
  </conditionalFormatting>
  <conditionalFormatting sqref="E17">
    <cfRule type="cellIs" dxfId="147" priority="31" operator="notEqual">
      <formula>$E$11</formula>
    </cfRule>
    <cfRule type="cellIs" dxfId="146" priority="67" operator="notEqual">
      <formula>$E$29</formula>
    </cfRule>
  </conditionalFormatting>
  <conditionalFormatting sqref="G17">
    <cfRule type="cellIs" dxfId="145" priority="29" operator="notEqual">
      <formula>$G$11</formula>
    </cfRule>
    <cfRule type="cellIs" dxfId="144" priority="66" operator="notEqual">
      <formula>$G$29</formula>
    </cfRule>
  </conditionalFormatting>
  <conditionalFormatting sqref="H17">
    <cfRule type="cellIs" dxfId="143" priority="28" operator="notEqual">
      <formula>$H$11</formula>
    </cfRule>
    <cfRule type="cellIs" dxfId="142" priority="65" operator="notEqual">
      <formula>$H$29</formula>
    </cfRule>
  </conditionalFormatting>
  <conditionalFormatting sqref="B29">
    <cfRule type="cellIs" dxfId="141" priority="26" operator="notEqual">
      <formula>$B$11</formula>
    </cfRule>
    <cfRule type="cellIs" dxfId="140" priority="64" operator="notEqual">
      <formula>$B$17</formula>
    </cfRule>
  </conditionalFormatting>
  <conditionalFormatting sqref="D29">
    <cfRule type="cellIs" dxfId="139" priority="24" operator="notEqual">
      <formula>$D$11</formula>
    </cfRule>
    <cfRule type="cellIs" dxfId="138" priority="63" operator="notEqual">
      <formula>$D$17</formula>
    </cfRule>
  </conditionalFormatting>
  <conditionalFormatting sqref="E29">
    <cfRule type="cellIs" dxfId="137" priority="23" operator="notEqual">
      <formula>$E$11</formula>
    </cfRule>
    <cfRule type="cellIs" dxfId="136" priority="62" operator="notEqual">
      <formula>$E$17</formula>
    </cfRule>
  </conditionalFormatting>
  <conditionalFormatting sqref="G29">
    <cfRule type="cellIs" dxfId="135" priority="21" operator="notEqual">
      <formula>$G$11</formula>
    </cfRule>
    <cfRule type="cellIs" dxfId="134" priority="61" operator="notEqual">
      <formula>$G$17</formula>
    </cfRule>
  </conditionalFormatting>
  <conditionalFormatting sqref="H29">
    <cfRule type="cellIs" dxfId="133" priority="20" operator="notEqual">
      <formula>$H$11</formula>
    </cfRule>
    <cfRule type="cellIs" dxfId="132" priority="60" operator="notEqual">
      <formula>$H$17</formula>
    </cfRule>
  </conditionalFormatting>
  <conditionalFormatting sqref="D38">
    <cfRule type="cellIs" dxfId="131" priority="17" operator="notEqual">
      <formula>$D$32</formula>
    </cfRule>
    <cfRule type="cellIs" dxfId="130" priority="59" operator="notEqual">
      <formula>$D$49</formula>
    </cfRule>
  </conditionalFormatting>
  <conditionalFormatting sqref="E38">
    <cfRule type="cellIs" dxfId="129" priority="16" operator="notEqual">
      <formula>$E$32</formula>
    </cfRule>
    <cfRule type="cellIs" dxfId="128" priority="58" operator="notEqual">
      <formula>$E$49</formula>
    </cfRule>
  </conditionalFormatting>
  <conditionalFormatting sqref="F38">
    <cfRule type="cellIs" dxfId="127" priority="15" operator="notEqual">
      <formula>$F$32</formula>
    </cfRule>
    <cfRule type="cellIs" dxfId="126" priority="57" operator="notEqual">
      <formula>$F$49</formula>
    </cfRule>
  </conditionalFormatting>
  <conditionalFormatting sqref="G38">
    <cfRule type="cellIs" dxfId="125" priority="14" operator="notEqual">
      <formula>$G$32</formula>
    </cfRule>
    <cfRule type="cellIs" dxfId="124" priority="56" operator="notEqual">
      <formula>$G$49</formula>
    </cfRule>
  </conditionalFormatting>
  <conditionalFormatting sqref="H38">
    <cfRule type="cellIs" dxfId="123" priority="13" operator="notEqual">
      <formula>$H$32</formula>
    </cfRule>
    <cfRule type="cellIs" dxfId="122" priority="55" operator="notEqual">
      <formula>$H$49</formula>
    </cfRule>
  </conditionalFormatting>
  <conditionalFormatting sqref="D32">
    <cfRule type="cellIs" dxfId="121" priority="84" operator="notEqual">
      <formula>$D$49</formula>
    </cfRule>
    <cfRule type="cellIs" dxfId="120" priority="85" operator="notEqual">
      <formula>$D$38</formula>
    </cfRule>
  </conditionalFormatting>
  <conditionalFormatting sqref="E32">
    <cfRule type="cellIs" dxfId="119" priority="53" operator="notEqual">
      <formula>$E$49</formula>
    </cfRule>
    <cfRule type="cellIs" dxfId="118" priority="54" operator="notEqual">
      <formula>$E$38</formula>
    </cfRule>
  </conditionalFormatting>
  <conditionalFormatting sqref="F32">
    <cfRule type="cellIs" dxfId="117" priority="82" operator="notEqual">
      <formula>$F$49</formula>
    </cfRule>
    <cfRule type="cellIs" dxfId="116" priority="83" operator="notEqual">
      <formula>$F$38</formula>
    </cfRule>
  </conditionalFormatting>
  <conditionalFormatting sqref="G32">
    <cfRule type="cellIs" dxfId="115" priority="51" operator="notEqual">
      <formula>$G$49</formula>
    </cfRule>
    <cfRule type="cellIs" dxfId="114" priority="52" operator="notEqual">
      <formula>$G$38</formula>
    </cfRule>
  </conditionalFormatting>
  <conditionalFormatting sqref="E49">
    <cfRule type="cellIs" dxfId="113" priority="10" operator="notEqual">
      <formula>$E$32</formula>
    </cfRule>
    <cfRule type="cellIs" dxfId="112" priority="50" operator="notEqual">
      <formula>$E$38</formula>
    </cfRule>
  </conditionalFormatting>
  <conditionalFormatting sqref="G49">
    <cfRule type="cellIs" dxfId="111" priority="8" operator="notEqual">
      <formula>$G$32</formula>
    </cfRule>
    <cfRule type="cellIs" dxfId="110" priority="49" operator="notEqual">
      <formula>$G$38</formula>
    </cfRule>
  </conditionalFormatting>
  <conditionalFormatting sqref="D11">
    <cfRule type="cellIs" dxfId="109" priority="76" operator="notEqual">
      <formula>$D$29</formula>
    </cfRule>
    <cfRule type="cellIs" dxfId="108" priority="77" operator="notEqual">
      <formula>$D$17</formula>
    </cfRule>
  </conditionalFormatting>
  <conditionalFormatting sqref="G11">
    <cfRule type="cellIs" dxfId="107" priority="72" operator="notEqual">
      <formula>$G$29</formula>
    </cfRule>
    <cfRule type="cellIs" dxfId="106" priority="73" operator="notEqual">
      <formula>$G$17</formula>
    </cfRule>
  </conditionalFormatting>
  <conditionalFormatting sqref="C11">
    <cfRule type="cellIs" dxfId="105" priority="47" operator="notEqual">
      <formula>$C$29</formula>
    </cfRule>
    <cfRule type="cellIs" dxfId="104" priority="48" operator="notEqual">
      <formula>$C$17</formula>
    </cfRule>
  </conditionalFormatting>
  <conditionalFormatting sqref="C17">
    <cfRule type="cellIs" dxfId="103" priority="33" operator="notEqual">
      <formula>$C$11</formula>
    </cfRule>
    <cfRule type="cellIs" dxfId="102" priority="46" operator="notEqual">
      <formula>$C$29</formula>
    </cfRule>
  </conditionalFormatting>
  <conditionalFormatting sqref="C29">
    <cfRule type="cellIs" dxfId="101" priority="25" operator="notEqual">
      <formula>$C$11</formula>
    </cfRule>
    <cfRule type="cellIs" dxfId="100" priority="45" operator="notEqual">
      <formula>$C$17</formula>
    </cfRule>
  </conditionalFormatting>
  <conditionalFormatting sqref="F11">
    <cfRule type="cellIs" dxfId="99" priority="43" operator="notEqual">
      <formula>$F$29</formula>
    </cfRule>
    <cfRule type="cellIs" dxfId="98" priority="44" operator="notEqual">
      <formula>$F$17</formula>
    </cfRule>
  </conditionalFormatting>
  <conditionalFormatting sqref="F17">
    <cfRule type="cellIs" dxfId="97" priority="30" operator="notEqual">
      <formula>$F$11</formula>
    </cfRule>
    <cfRule type="cellIs" dxfId="96" priority="42" operator="notEqual">
      <formula>$F$29</formula>
    </cfRule>
  </conditionalFormatting>
  <conditionalFormatting sqref="F29">
    <cfRule type="cellIs" dxfId="95" priority="22" operator="notEqual">
      <formula>$F$11</formula>
    </cfRule>
    <cfRule type="cellIs" dxfId="94" priority="41" operator="notEqual">
      <formula>$F$17</formula>
    </cfRule>
  </conditionalFormatting>
  <conditionalFormatting sqref="I11">
    <cfRule type="cellIs" dxfId="93" priority="39" operator="notEqual">
      <formula>$I$29</formula>
    </cfRule>
    <cfRule type="cellIs" dxfId="92" priority="40" operator="notEqual">
      <formula>$I$17</formula>
    </cfRule>
  </conditionalFormatting>
  <conditionalFormatting sqref="I17">
    <cfRule type="cellIs" dxfId="91" priority="37" operator="notEqual">
      <formula>$I$11</formula>
    </cfRule>
    <cfRule type="cellIs" dxfId="90" priority="38" operator="notEqual">
      <formula>$I$29</formula>
    </cfRule>
  </conditionalFormatting>
  <conditionalFormatting sqref="I29">
    <cfRule type="cellIs" dxfId="89" priority="35" operator="notEqual">
      <formula>$I$17</formula>
    </cfRule>
    <cfRule type="cellIs" dxfId="88" priority="36" operator="notEqual">
      <formula>$I$11</formula>
    </cfRule>
  </conditionalFormatting>
  <conditionalFormatting sqref="I32 I38 I49">
    <cfRule type="cellIs" dxfId="87" priority="1" operator="notEqual">
      <formula>$I$49</formula>
    </cfRule>
    <cfRule type="cellIs" dxfId="86" priority="2" operator="notEqual">
      <formula>$I$32</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144780</xdr:colOff>
                    <xdr:row>6</xdr:row>
                    <xdr:rowOff>304800</xdr:rowOff>
                  </from>
                  <to>
                    <xdr:col>4</xdr:col>
                    <xdr:colOff>426720</xdr:colOff>
                    <xdr:row>8</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15240</xdr:colOff>
                    <xdr:row>6</xdr:row>
                    <xdr:rowOff>304800</xdr:rowOff>
                  </from>
                  <to>
                    <xdr:col>3</xdr:col>
                    <xdr:colOff>220980</xdr:colOff>
                    <xdr:row>8</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762000</xdr:colOff>
                    <xdr:row>7</xdr:row>
                    <xdr:rowOff>22860</xdr:rowOff>
                  </from>
                  <to>
                    <xdr:col>6</xdr:col>
                    <xdr:colOff>586740</xdr:colOff>
                    <xdr:row>8</xdr:row>
                    <xdr:rowOff>60960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236220</xdr:colOff>
                    <xdr:row>7</xdr:row>
                    <xdr:rowOff>30480</xdr:rowOff>
                  </from>
                  <to>
                    <xdr:col>7</xdr:col>
                    <xdr:colOff>30480</xdr:colOff>
                    <xdr:row>8</xdr:row>
                    <xdr:rowOff>60960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746760</xdr:colOff>
                    <xdr:row>7</xdr:row>
                    <xdr:rowOff>30480</xdr:rowOff>
                  </from>
                  <to>
                    <xdr:col>7</xdr:col>
                    <xdr:colOff>563880</xdr:colOff>
                    <xdr:row>8</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2A2C-BF4A-4114-B8EF-4D9BB2B2C141}">
  <sheetPr>
    <tabColor rgb="FF00B050"/>
  </sheetPr>
  <dimension ref="A5:D23"/>
  <sheetViews>
    <sheetView workbookViewId="0">
      <selection activeCell="L13" sqref="L13"/>
    </sheetView>
  </sheetViews>
  <sheetFormatPr defaultRowHeight="14.4" x14ac:dyDescent="0.3"/>
  <cols>
    <col min="1" max="1" width="14.33203125" customWidth="1"/>
    <col min="2" max="2" width="9.33203125" bestFit="1" customWidth="1"/>
    <col min="3" max="3" width="12.33203125" bestFit="1" customWidth="1"/>
    <col min="4" max="4" width="12" bestFit="1" customWidth="1"/>
    <col min="5" max="5" width="2.33203125" customWidth="1"/>
    <col min="6" max="6" width="9.6640625" customWidth="1"/>
    <col min="7" max="7" width="12.109375" customWidth="1"/>
  </cols>
  <sheetData>
    <row r="5" spans="1:4" x14ac:dyDescent="0.3">
      <c r="A5" s="130" t="s">
        <v>89</v>
      </c>
      <c r="B5" s="130"/>
      <c r="C5" s="130"/>
      <c r="D5" s="130"/>
    </row>
    <row r="6" spans="1:4" x14ac:dyDescent="0.3">
      <c r="A6" s="82" t="s">
        <v>90</v>
      </c>
      <c r="B6" s="82" t="s">
        <v>122</v>
      </c>
      <c r="C6" s="82" t="s">
        <v>123</v>
      </c>
      <c r="D6" s="82" t="s">
        <v>124</v>
      </c>
    </row>
    <row r="7" spans="1:4" ht="43.2" x14ac:dyDescent="0.3">
      <c r="A7" s="71" t="s">
        <v>94</v>
      </c>
      <c r="B7" s="83">
        <f>'Performance Measures'!F20</f>
        <v>0</v>
      </c>
      <c r="C7" s="83">
        <f>'Performance Measures'!G20</f>
        <v>0</v>
      </c>
      <c r="D7" s="75" t="e">
        <f>B7/(C7+B7)</f>
        <v>#DIV/0!</v>
      </c>
    </row>
    <row r="8" spans="1:4" ht="57.6" x14ac:dyDescent="0.3">
      <c r="A8" s="71" t="s">
        <v>95</v>
      </c>
      <c r="B8" s="83">
        <f>'Performance Measures'!F21</f>
        <v>0</v>
      </c>
      <c r="C8" s="83">
        <f>'Performance Measures'!G21</f>
        <v>0</v>
      </c>
      <c r="D8" s="75" t="e">
        <f t="shared" ref="D8:D16" si="0">B8/(C8+B8)</f>
        <v>#DIV/0!</v>
      </c>
    </row>
    <row r="9" spans="1:4" ht="28.8" x14ac:dyDescent="0.3">
      <c r="A9" s="71" t="s">
        <v>96</v>
      </c>
      <c r="B9" s="83">
        <f>'Performance Measures'!F22</f>
        <v>0</v>
      </c>
      <c r="C9" s="83">
        <f>'Performance Measures'!G22</f>
        <v>0</v>
      </c>
      <c r="D9" s="75" t="e">
        <f t="shared" si="0"/>
        <v>#DIV/0!</v>
      </c>
    </row>
    <row r="10" spans="1:4" ht="28.8" x14ac:dyDescent="0.3">
      <c r="A10" s="71" t="s">
        <v>97</v>
      </c>
      <c r="B10" s="83">
        <f>'Performance Measures'!F23</f>
        <v>0</v>
      </c>
      <c r="C10" s="83">
        <f>'Performance Measures'!G23</f>
        <v>0</v>
      </c>
      <c r="D10" s="75" t="e">
        <f t="shared" si="0"/>
        <v>#DIV/0!</v>
      </c>
    </row>
    <row r="11" spans="1:4" ht="43.2" x14ac:dyDescent="0.3">
      <c r="A11" s="71" t="s">
        <v>98</v>
      </c>
      <c r="B11" s="83">
        <f>'Performance Measures'!F24</f>
        <v>0</v>
      </c>
      <c r="C11" s="83">
        <f>'Performance Measures'!G24</f>
        <v>0</v>
      </c>
      <c r="D11" s="75" t="e">
        <f t="shared" si="0"/>
        <v>#DIV/0!</v>
      </c>
    </row>
    <row r="12" spans="1:4" x14ac:dyDescent="0.3">
      <c r="A12" s="71" t="s">
        <v>99</v>
      </c>
      <c r="B12" s="83">
        <f>'Performance Measures'!F25</f>
        <v>0</v>
      </c>
      <c r="C12" s="83">
        <f>'Performance Measures'!G25</f>
        <v>0</v>
      </c>
      <c r="D12" s="75" t="e">
        <f t="shared" si="0"/>
        <v>#DIV/0!</v>
      </c>
    </row>
    <row r="13" spans="1:4" ht="28.8" x14ac:dyDescent="0.3">
      <c r="A13" s="71" t="s">
        <v>100</v>
      </c>
      <c r="B13" s="83">
        <f>'Performance Measures'!F26</f>
        <v>0</v>
      </c>
      <c r="C13" s="83">
        <f>'Performance Measures'!G26</f>
        <v>0</v>
      </c>
      <c r="D13" s="75" t="e">
        <f t="shared" si="0"/>
        <v>#DIV/0!</v>
      </c>
    </row>
    <row r="14" spans="1:4" x14ac:dyDescent="0.3">
      <c r="A14" s="71" t="s">
        <v>101</v>
      </c>
      <c r="B14" s="83">
        <f>'Performance Measures'!F27</f>
        <v>0</v>
      </c>
      <c r="C14" s="83">
        <f>'Performance Measures'!G27</f>
        <v>0</v>
      </c>
      <c r="D14" s="75" t="e">
        <f t="shared" si="0"/>
        <v>#DIV/0!</v>
      </c>
    </row>
    <row r="15" spans="1:4" x14ac:dyDescent="0.3">
      <c r="A15" s="71" t="s">
        <v>102</v>
      </c>
      <c r="B15" s="83">
        <f>'Performance Measures'!F28</f>
        <v>0</v>
      </c>
      <c r="C15" s="83">
        <f>'Performance Measures'!G28</f>
        <v>0</v>
      </c>
      <c r="D15" s="75" t="e">
        <f t="shared" si="0"/>
        <v>#DIV/0!</v>
      </c>
    </row>
    <row r="16" spans="1:4" x14ac:dyDescent="0.3">
      <c r="A16" s="84" t="s">
        <v>116</v>
      </c>
      <c r="B16" s="83">
        <f>SUM(B7:B15)</f>
        <v>0</v>
      </c>
      <c r="C16" s="83">
        <f>SUM(C7:C15)</f>
        <v>0</v>
      </c>
      <c r="D16" s="75" t="e">
        <f t="shared" si="0"/>
        <v>#DIV/0!</v>
      </c>
    </row>
    <row r="17" spans="1:4" x14ac:dyDescent="0.3">
      <c r="A17" s="130" t="s">
        <v>89</v>
      </c>
      <c r="B17" s="130"/>
      <c r="C17" s="130"/>
      <c r="D17" s="130"/>
    </row>
    <row r="18" spans="1:4" x14ac:dyDescent="0.3">
      <c r="A18" s="82" t="s">
        <v>105</v>
      </c>
      <c r="B18" s="82" t="s">
        <v>122</v>
      </c>
      <c r="C18" s="82" t="s">
        <v>123</v>
      </c>
      <c r="D18" s="82" t="s">
        <v>124</v>
      </c>
    </row>
    <row r="19" spans="1:4" x14ac:dyDescent="0.3">
      <c r="A19" s="85" t="s">
        <v>106</v>
      </c>
      <c r="B19" s="80">
        <f>'Performance Measures'!F13</f>
        <v>0</v>
      </c>
      <c r="C19" s="80">
        <f>'Performance Measures'!G13</f>
        <v>0</v>
      </c>
      <c r="D19" s="75" t="e">
        <f t="shared" ref="D19:D23" si="1">B19/(C19+B19)</f>
        <v>#DIV/0!</v>
      </c>
    </row>
    <row r="20" spans="1:4" x14ac:dyDescent="0.3">
      <c r="A20" s="85" t="s">
        <v>107</v>
      </c>
      <c r="B20" s="80">
        <f>'Performance Measures'!F14</f>
        <v>0</v>
      </c>
      <c r="C20" s="80">
        <f>'Performance Measures'!G14</f>
        <v>0</v>
      </c>
      <c r="D20" s="75" t="e">
        <f t="shared" si="1"/>
        <v>#DIV/0!</v>
      </c>
    </row>
    <row r="21" spans="1:4" x14ac:dyDescent="0.3">
      <c r="A21" s="85" t="s">
        <v>108</v>
      </c>
      <c r="B21" s="80">
        <f>'Performance Measures'!F15</f>
        <v>0</v>
      </c>
      <c r="C21" s="80">
        <f>'Performance Measures'!G15</f>
        <v>0</v>
      </c>
      <c r="D21" s="75" t="e">
        <f t="shared" si="1"/>
        <v>#DIV/0!</v>
      </c>
    </row>
    <row r="22" spans="1:4" x14ac:dyDescent="0.3">
      <c r="A22" s="85" t="s">
        <v>109</v>
      </c>
      <c r="B22" s="80">
        <f>'Performance Measures'!F16</f>
        <v>0</v>
      </c>
      <c r="C22" s="80">
        <f>'Performance Measures'!G16</f>
        <v>0</v>
      </c>
      <c r="D22" s="75" t="e">
        <f t="shared" si="1"/>
        <v>#DIV/0!</v>
      </c>
    </row>
    <row r="23" spans="1:4" x14ac:dyDescent="0.3">
      <c r="A23" s="86" t="s">
        <v>116</v>
      </c>
      <c r="B23" s="80">
        <f>SUM(B19:B22)</f>
        <v>0</v>
      </c>
      <c r="C23" s="80">
        <f>SUM(C19:C22)</f>
        <v>0</v>
      </c>
      <c r="D23" s="75" t="e">
        <f t="shared" si="1"/>
        <v>#DIV/0!</v>
      </c>
    </row>
  </sheetData>
  <mergeCells count="2">
    <mergeCell ref="A5:D5"/>
    <mergeCell ref="A17:D1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C441C-0BE9-414E-BC47-B9E204D07418}">
  <sheetPr>
    <tabColor rgb="FF0070C0"/>
  </sheetPr>
  <dimension ref="A5:C16"/>
  <sheetViews>
    <sheetView topLeftCell="A4" workbookViewId="0">
      <selection activeCell="B20" sqref="B20"/>
    </sheetView>
  </sheetViews>
  <sheetFormatPr defaultRowHeight="14.4" x14ac:dyDescent="0.3"/>
  <cols>
    <col min="1" max="1" width="26.88671875" customWidth="1"/>
    <col min="2" max="2" width="14.33203125" style="87" bestFit="1" customWidth="1"/>
    <col min="3" max="3" width="9.109375" style="87" customWidth="1"/>
  </cols>
  <sheetData>
    <row r="5" spans="1:3" x14ac:dyDescent="0.3">
      <c r="A5" s="131" t="s">
        <v>58</v>
      </c>
      <c r="B5" s="131"/>
      <c r="C5"/>
    </row>
    <row r="6" spans="1:3" x14ac:dyDescent="0.3">
      <c r="A6" s="88" t="s">
        <v>125</v>
      </c>
      <c r="B6" s="89" t="s">
        <v>59</v>
      </c>
      <c r="C6"/>
    </row>
    <row r="7" spans="1:3" ht="28.8" x14ac:dyDescent="0.3">
      <c r="A7" s="84" t="s">
        <v>126</v>
      </c>
      <c r="B7" s="80">
        <f>'Performance Measures'!B54:C54</f>
        <v>0</v>
      </c>
      <c r="C7"/>
    </row>
    <row r="8" spans="1:3" ht="28.8" x14ac:dyDescent="0.3">
      <c r="A8" s="84" t="s">
        <v>127</v>
      </c>
      <c r="B8" s="80">
        <f>'Performance Measures'!B56:C56</f>
        <v>0</v>
      </c>
      <c r="C8"/>
    </row>
    <row r="9" spans="1:3" ht="28.8" x14ac:dyDescent="0.3">
      <c r="A9" s="84" t="s">
        <v>128</v>
      </c>
      <c r="B9" s="80">
        <f>'Performance Measures'!B57:C57</f>
        <v>0</v>
      </c>
      <c r="C9"/>
    </row>
    <row r="10" spans="1:3" ht="28.8" x14ac:dyDescent="0.3">
      <c r="A10" s="84" t="s">
        <v>129</v>
      </c>
      <c r="B10" s="80">
        <f>'Performance Measures'!B58:C58</f>
        <v>0</v>
      </c>
      <c r="C10"/>
    </row>
    <row r="11" spans="1:3" ht="28.8" x14ac:dyDescent="0.3">
      <c r="A11" s="84" t="s">
        <v>130</v>
      </c>
      <c r="B11" s="80">
        <f>'Performance Measures'!B60:C60</f>
        <v>0</v>
      </c>
      <c r="C11"/>
    </row>
    <row r="12" spans="1:3" ht="28.8" x14ac:dyDescent="0.3">
      <c r="A12" s="84" t="s">
        <v>131</v>
      </c>
      <c r="B12" s="80">
        <f>'Performance Measures'!B61:C61</f>
        <v>0</v>
      </c>
      <c r="C12"/>
    </row>
    <row r="13" spans="1:3" ht="28.8" x14ac:dyDescent="0.3">
      <c r="A13" s="84" t="s">
        <v>132</v>
      </c>
      <c r="B13" s="80">
        <f>'Performance Measures'!B62:C62</f>
        <v>0</v>
      </c>
      <c r="C13"/>
    </row>
    <row r="14" spans="1:3" ht="28.8" x14ac:dyDescent="0.3">
      <c r="A14" s="84" t="s">
        <v>133</v>
      </c>
      <c r="B14" s="80">
        <f>'Performance Measures'!B63:C63</f>
        <v>0</v>
      </c>
      <c r="C14"/>
    </row>
    <row r="15" spans="1:3" ht="28.8" x14ac:dyDescent="0.3">
      <c r="A15" s="79" t="s">
        <v>134</v>
      </c>
      <c r="B15" s="80">
        <f>B10+B13</f>
        <v>0</v>
      </c>
      <c r="C15"/>
    </row>
    <row r="16" spans="1:3" ht="28.8" x14ac:dyDescent="0.3">
      <c r="A16" s="79" t="s">
        <v>135</v>
      </c>
      <c r="B16" s="80">
        <f>B8+B14</f>
        <v>0</v>
      </c>
      <c r="C16"/>
    </row>
  </sheetData>
  <mergeCells count="1">
    <mergeCell ref="A5:B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0205F-5A0F-4D9E-A8DC-C708443D0EE1}">
  <dimension ref="A3:J66"/>
  <sheetViews>
    <sheetView showGridLines="0" topLeftCell="C19" zoomScaleNormal="100" workbookViewId="0">
      <selection activeCell="H35" sqref="H35"/>
    </sheetView>
  </sheetViews>
  <sheetFormatPr defaultRowHeight="14.4" x14ac:dyDescent="0.3"/>
  <cols>
    <col min="1" max="1" width="32.6640625" style="32" customWidth="1"/>
    <col min="2" max="2" width="15.21875" style="33" bestFit="1" customWidth="1"/>
    <col min="3" max="3" width="14" style="33" customWidth="1"/>
    <col min="4" max="4" width="18.5546875" style="33" customWidth="1"/>
    <col min="5" max="5" width="16.5546875" style="33" customWidth="1"/>
    <col min="6" max="6" width="16.33203125" style="33" customWidth="1"/>
    <col min="7" max="7" width="16.6640625" style="33" customWidth="1"/>
    <col min="8" max="8" width="17.5546875" style="33" customWidth="1"/>
    <col min="9" max="9" width="18.5546875" style="33" customWidth="1"/>
    <col min="10" max="10" width="14.21875" style="33" bestFit="1" customWidth="1"/>
    <col min="11" max="16384" width="8.88671875" style="33"/>
  </cols>
  <sheetData>
    <row r="3" spans="1:9" s="35" customFormat="1" x14ac:dyDescent="0.3">
      <c r="A3" s="34"/>
    </row>
    <row r="4" spans="1:9" s="35" customFormat="1" ht="14.4" customHeight="1" x14ac:dyDescent="0.3">
      <c r="A4" s="36"/>
      <c r="B4" s="118" t="s">
        <v>0</v>
      </c>
      <c r="C4" s="118"/>
      <c r="D4" s="118"/>
      <c r="E4" s="118"/>
      <c r="F4" s="118"/>
      <c r="G4" s="118"/>
      <c r="H4" s="118"/>
    </row>
    <row r="5" spans="1:9" s="35" customFormat="1" ht="14.4" customHeight="1" x14ac:dyDescent="0.3">
      <c r="A5" s="36"/>
      <c r="B5" s="118"/>
      <c r="C5" s="118"/>
      <c r="D5" s="118"/>
      <c r="E5" s="118"/>
      <c r="F5" s="118"/>
      <c r="G5" s="118"/>
      <c r="H5" s="118"/>
    </row>
    <row r="6" spans="1:9" s="35" customFormat="1" ht="14.4" customHeight="1" x14ac:dyDescent="0.3">
      <c r="A6" s="37"/>
      <c r="B6" s="119" t="s">
        <v>1</v>
      </c>
      <c r="C6" s="119"/>
      <c r="D6" s="119"/>
      <c r="E6" s="119"/>
      <c r="F6" s="119"/>
      <c r="G6" s="119"/>
      <c r="H6" s="119"/>
    </row>
    <row r="7" spans="1:9" s="35" customFormat="1" ht="14.4" customHeight="1" thickBot="1" x14ac:dyDescent="0.35">
      <c r="A7" s="37"/>
      <c r="B7" s="119"/>
      <c r="C7" s="119"/>
      <c r="D7" s="119"/>
      <c r="E7" s="119"/>
      <c r="F7" s="119"/>
      <c r="G7" s="119"/>
      <c r="H7" s="119"/>
    </row>
    <row r="8" spans="1:9" s="43" customFormat="1" ht="20.399999999999999" customHeight="1" x14ac:dyDescent="0.3">
      <c r="A8" s="38"/>
      <c r="B8" s="39" t="s">
        <v>3</v>
      </c>
      <c r="C8" s="40"/>
      <c r="D8" s="41"/>
      <c r="E8" s="42"/>
      <c r="F8" s="39" t="s">
        <v>4</v>
      </c>
      <c r="G8" s="41"/>
      <c r="H8" s="42"/>
    </row>
    <row r="9" spans="1:9" s="43" customFormat="1" ht="79.8" customHeight="1" thickBot="1" x14ac:dyDescent="0.35">
      <c r="A9" s="38"/>
      <c r="B9" s="120" t="s">
        <v>70</v>
      </c>
      <c r="C9" s="121"/>
      <c r="D9" s="121"/>
      <c r="E9" s="122"/>
      <c r="F9" s="120" t="s">
        <v>71</v>
      </c>
      <c r="G9" s="121"/>
      <c r="H9" s="122"/>
    </row>
    <row r="10" spans="1:9" ht="15" thickBot="1" x14ac:dyDescent="0.35">
      <c r="A10" s="109" t="s">
        <v>5</v>
      </c>
      <c r="B10" s="110"/>
      <c r="C10" s="110"/>
      <c r="D10" s="110"/>
      <c r="E10" s="110"/>
      <c r="F10" s="110"/>
      <c r="G10" s="110"/>
      <c r="H10" s="110"/>
      <c r="I10" s="111"/>
    </row>
    <row r="11" spans="1:9" s="51" customFormat="1" ht="43.2" x14ac:dyDescent="0.3">
      <c r="A11" s="48"/>
      <c r="B11" s="49" t="s">
        <v>6</v>
      </c>
      <c r="C11" s="49" t="s">
        <v>7</v>
      </c>
      <c r="D11" s="49" t="s">
        <v>8</v>
      </c>
      <c r="E11" s="49" t="s">
        <v>9</v>
      </c>
      <c r="F11" s="49" t="s">
        <v>10</v>
      </c>
      <c r="G11" s="49" t="s">
        <v>11</v>
      </c>
      <c r="H11" s="49" t="s">
        <v>12</v>
      </c>
      <c r="I11" s="50" t="s">
        <v>13</v>
      </c>
    </row>
    <row r="12" spans="1:9" s="51" customFormat="1" ht="187.2" x14ac:dyDescent="0.3">
      <c r="A12" s="52" t="s">
        <v>72</v>
      </c>
      <c r="B12" s="44" t="s">
        <v>73</v>
      </c>
      <c r="C12" s="44" t="s">
        <v>74</v>
      </c>
      <c r="D12" s="44" t="s">
        <v>76</v>
      </c>
      <c r="E12" s="44" t="s">
        <v>75</v>
      </c>
      <c r="F12" s="44" t="s">
        <v>77</v>
      </c>
      <c r="G12" s="44" t="s">
        <v>78</v>
      </c>
      <c r="H12" s="44" t="s">
        <v>79</v>
      </c>
      <c r="I12" s="45" t="s">
        <v>80</v>
      </c>
    </row>
    <row r="13" spans="1:9" ht="28.2" customHeight="1" x14ac:dyDescent="0.3">
      <c r="A13" s="53" t="s">
        <v>14</v>
      </c>
      <c r="B13" s="46"/>
      <c r="C13" s="46"/>
      <c r="D13" s="46"/>
      <c r="E13" s="46"/>
      <c r="F13" s="46"/>
      <c r="G13" s="46"/>
      <c r="H13" s="46"/>
      <c r="I13" s="54">
        <f>B13+E13-F13-G13</f>
        <v>0</v>
      </c>
    </row>
    <row r="14" spans="1:9" x14ac:dyDescent="0.3">
      <c r="A14" s="53" t="s">
        <v>15</v>
      </c>
      <c r="B14" s="55"/>
      <c r="C14" s="55"/>
      <c r="D14" s="55"/>
      <c r="E14" s="55"/>
      <c r="F14" s="55"/>
      <c r="G14" s="55"/>
      <c r="H14" s="55"/>
      <c r="I14" s="55"/>
    </row>
    <row r="15" spans="1:9" x14ac:dyDescent="0.3">
      <c r="A15" s="56" t="s">
        <v>16</v>
      </c>
      <c r="B15" s="46"/>
      <c r="C15" s="46"/>
      <c r="D15" s="46"/>
      <c r="E15" s="46"/>
      <c r="F15" s="46"/>
      <c r="G15" s="46"/>
      <c r="H15" s="46"/>
      <c r="I15" s="54">
        <f t="shared" ref="I15:I31" si="0">B15+E15-F15-G15</f>
        <v>0</v>
      </c>
    </row>
    <row r="16" spans="1:9" x14ac:dyDescent="0.3">
      <c r="A16" s="56" t="s">
        <v>17</v>
      </c>
      <c r="B16" s="46"/>
      <c r="C16" s="46"/>
      <c r="D16" s="46"/>
      <c r="E16" s="46"/>
      <c r="F16" s="46"/>
      <c r="G16" s="46"/>
      <c r="H16" s="46"/>
      <c r="I16" s="54">
        <f t="shared" si="0"/>
        <v>0</v>
      </c>
    </row>
    <row r="17" spans="1:9" x14ac:dyDescent="0.3">
      <c r="A17" s="56" t="s">
        <v>18</v>
      </c>
      <c r="B17" s="46"/>
      <c r="C17" s="46"/>
      <c r="D17" s="46"/>
      <c r="E17" s="46"/>
      <c r="F17" s="46"/>
      <c r="G17" s="46"/>
      <c r="H17" s="46"/>
      <c r="I17" s="54">
        <f t="shared" si="0"/>
        <v>0</v>
      </c>
    </row>
    <row r="18" spans="1:9" x14ac:dyDescent="0.3">
      <c r="A18" s="56" t="s">
        <v>19</v>
      </c>
      <c r="B18" s="46"/>
      <c r="C18" s="46"/>
      <c r="D18" s="46"/>
      <c r="E18" s="46"/>
      <c r="F18" s="46"/>
      <c r="G18" s="46"/>
      <c r="H18" s="46"/>
      <c r="I18" s="54">
        <f t="shared" si="0"/>
        <v>0</v>
      </c>
    </row>
    <row r="19" spans="1:9" ht="24" customHeight="1" x14ac:dyDescent="0.3">
      <c r="A19" s="57" t="s">
        <v>20</v>
      </c>
      <c r="B19" s="47">
        <f>SUM(B15:B18)</f>
        <v>0</v>
      </c>
      <c r="C19" s="47">
        <f t="shared" ref="C19:H19" si="1">SUM(C15:C18)</f>
        <v>0</v>
      </c>
      <c r="D19" s="47">
        <f t="shared" si="1"/>
        <v>0</v>
      </c>
      <c r="E19" s="47">
        <f t="shared" si="1"/>
        <v>0</v>
      </c>
      <c r="F19" s="47">
        <f t="shared" si="1"/>
        <v>0</v>
      </c>
      <c r="G19" s="47">
        <f t="shared" si="1"/>
        <v>0</v>
      </c>
      <c r="H19" s="47">
        <f t="shared" si="1"/>
        <v>0</v>
      </c>
      <c r="I19" s="54">
        <f t="shared" si="0"/>
        <v>0</v>
      </c>
    </row>
    <row r="20" spans="1:9" ht="28.8" x14ac:dyDescent="0.3">
      <c r="A20" s="53" t="s">
        <v>21</v>
      </c>
      <c r="B20" s="46"/>
      <c r="C20" s="46"/>
      <c r="D20" s="46"/>
      <c r="E20" s="46"/>
      <c r="F20" s="46"/>
      <c r="G20" s="46"/>
      <c r="H20" s="46"/>
      <c r="I20" s="54">
        <f t="shared" si="0"/>
        <v>0</v>
      </c>
    </row>
    <row r="21" spans="1:9" ht="54" customHeight="1" x14ac:dyDescent="0.3">
      <c r="A21" s="53" t="s">
        <v>22</v>
      </c>
      <c r="B21" s="55"/>
      <c r="C21" s="55"/>
      <c r="D21" s="55"/>
      <c r="E21" s="55"/>
      <c r="F21" s="55"/>
      <c r="G21" s="55"/>
      <c r="H21" s="55"/>
      <c r="I21" s="55"/>
    </row>
    <row r="22" spans="1:9" ht="30" customHeight="1" x14ac:dyDescent="0.3">
      <c r="A22" s="56" t="s">
        <v>23</v>
      </c>
      <c r="B22" s="46"/>
      <c r="C22" s="46"/>
      <c r="D22" s="46"/>
      <c r="E22" s="46"/>
      <c r="F22" s="46"/>
      <c r="G22" s="46"/>
      <c r="H22" s="46"/>
      <c r="I22" s="54">
        <f t="shared" si="0"/>
        <v>0</v>
      </c>
    </row>
    <row r="23" spans="1:9" ht="30" customHeight="1" x14ac:dyDescent="0.3">
      <c r="A23" s="56" t="s">
        <v>24</v>
      </c>
      <c r="B23" s="46"/>
      <c r="C23" s="46"/>
      <c r="D23" s="46"/>
      <c r="E23" s="46"/>
      <c r="F23" s="46"/>
      <c r="G23" s="46"/>
      <c r="H23" s="46"/>
      <c r="I23" s="54">
        <f t="shared" si="0"/>
        <v>0</v>
      </c>
    </row>
    <row r="24" spans="1:9" ht="30" customHeight="1" x14ac:dyDescent="0.3">
      <c r="A24" s="56" t="s">
        <v>25</v>
      </c>
      <c r="B24" s="46"/>
      <c r="C24" s="46"/>
      <c r="D24" s="46"/>
      <c r="E24" s="46"/>
      <c r="F24" s="46"/>
      <c r="G24" s="46"/>
      <c r="H24" s="46"/>
      <c r="I24" s="54">
        <f t="shared" si="0"/>
        <v>0</v>
      </c>
    </row>
    <row r="25" spans="1:9" ht="30" customHeight="1" x14ac:dyDescent="0.3">
      <c r="A25" s="56" t="s">
        <v>26</v>
      </c>
      <c r="B25" s="46"/>
      <c r="C25" s="46"/>
      <c r="D25" s="46"/>
      <c r="E25" s="46"/>
      <c r="F25" s="46"/>
      <c r="G25" s="46"/>
      <c r="H25" s="46"/>
      <c r="I25" s="54">
        <f t="shared" si="0"/>
        <v>0</v>
      </c>
    </row>
    <row r="26" spans="1:9" ht="30" customHeight="1" x14ac:dyDescent="0.3">
      <c r="A26" s="56" t="s">
        <v>27</v>
      </c>
      <c r="B26" s="46"/>
      <c r="C26" s="46"/>
      <c r="D26" s="46"/>
      <c r="E26" s="46"/>
      <c r="F26" s="46"/>
      <c r="G26" s="46"/>
      <c r="H26" s="46"/>
      <c r="I26" s="54">
        <f t="shared" si="0"/>
        <v>0</v>
      </c>
    </row>
    <row r="27" spans="1:9" ht="45" customHeight="1" x14ac:dyDescent="0.3">
      <c r="A27" s="56" t="s">
        <v>28</v>
      </c>
      <c r="B27" s="46"/>
      <c r="C27" s="46"/>
      <c r="D27" s="46"/>
      <c r="E27" s="46"/>
      <c r="F27" s="46"/>
      <c r="G27" s="46"/>
      <c r="H27" s="46"/>
      <c r="I27" s="54">
        <f t="shared" si="0"/>
        <v>0</v>
      </c>
    </row>
    <row r="28" spans="1:9" ht="30" customHeight="1" x14ac:dyDescent="0.3">
      <c r="A28" s="56" t="s">
        <v>29</v>
      </c>
      <c r="B28" s="46"/>
      <c r="C28" s="46"/>
      <c r="D28" s="46"/>
      <c r="E28" s="46"/>
      <c r="F28" s="46"/>
      <c r="G28" s="46"/>
      <c r="H28" s="46"/>
      <c r="I28" s="54">
        <f t="shared" si="0"/>
        <v>0</v>
      </c>
    </row>
    <row r="29" spans="1:9" ht="30" customHeight="1" x14ac:dyDescent="0.3">
      <c r="A29" s="56" t="s">
        <v>30</v>
      </c>
      <c r="B29" s="46"/>
      <c r="C29" s="46"/>
      <c r="D29" s="46"/>
      <c r="E29" s="46"/>
      <c r="F29" s="46"/>
      <c r="G29" s="46"/>
      <c r="H29" s="46"/>
      <c r="I29" s="54">
        <f t="shared" si="0"/>
        <v>0</v>
      </c>
    </row>
    <row r="30" spans="1:9" ht="30" customHeight="1" x14ac:dyDescent="0.3">
      <c r="A30" s="56" t="s">
        <v>31</v>
      </c>
      <c r="B30" s="46"/>
      <c r="C30" s="46"/>
      <c r="D30" s="46"/>
      <c r="E30" s="46"/>
      <c r="F30" s="46"/>
      <c r="G30" s="46"/>
      <c r="H30" s="46"/>
      <c r="I30" s="54">
        <f t="shared" si="0"/>
        <v>0</v>
      </c>
    </row>
    <row r="31" spans="1:9" ht="30" customHeight="1" thickBot="1" x14ac:dyDescent="0.35">
      <c r="A31" s="57" t="s">
        <v>32</v>
      </c>
      <c r="B31" s="47">
        <f>SUM(B22:B30)</f>
        <v>0</v>
      </c>
      <c r="C31" s="47">
        <f t="shared" ref="C31:G31" si="2">SUM(C22:C30)</f>
        <v>0</v>
      </c>
      <c r="D31" s="47">
        <f t="shared" si="2"/>
        <v>0</v>
      </c>
      <c r="E31" s="47">
        <f t="shared" si="2"/>
        <v>0</v>
      </c>
      <c r="F31" s="47">
        <f t="shared" si="2"/>
        <v>0</v>
      </c>
      <c r="G31" s="47">
        <f t="shared" si="2"/>
        <v>0</v>
      </c>
      <c r="H31" s="47">
        <f t="shared" ref="H31" si="3">SUM(H22:H30)</f>
        <v>0</v>
      </c>
      <c r="I31" s="54">
        <f t="shared" si="0"/>
        <v>0</v>
      </c>
    </row>
    <row r="32" spans="1:9" ht="15" thickBot="1" x14ac:dyDescent="0.35">
      <c r="A32" s="109" t="s">
        <v>33</v>
      </c>
      <c r="B32" s="110"/>
      <c r="C32" s="110"/>
      <c r="D32" s="110"/>
      <c r="E32" s="110"/>
      <c r="F32" s="110"/>
      <c r="G32" s="110"/>
      <c r="H32" s="110"/>
      <c r="I32" s="111"/>
    </row>
    <row r="33" spans="1:10" ht="90.6" customHeight="1" x14ac:dyDescent="0.3">
      <c r="A33" s="58"/>
      <c r="B33" s="49" t="s">
        <v>34</v>
      </c>
      <c r="C33" s="49" t="s">
        <v>35</v>
      </c>
      <c r="D33" s="49" t="s">
        <v>36</v>
      </c>
      <c r="E33" s="49" t="s">
        <v>37</v>
      </c>
      <c r="F33" s="49" t="s">
        <v>38</v>
      </c>
      <c r="G33" s="49" t="s">
        <v>39</v>
      </c>
      <c r="H33" s="49" t="s">
        <v>136</v>
      </c>
      <c r="I33" s="50" t="s">
        <v>40</v>
      </c>
      <c r="J33" s="51"/>
    </row>
    <row r="34" spans="1:10" ht="230.4" x14ac:dyDescent="0.3">
      <c r="A34" s="59" t="s">
        <v>81</v>
      </c>
      <c r="B34" s="44" t="s">
        <v>82</v>
      </c>
      <c r="C34" s="44" t="s">
        <v>83</v>
      </c>
      <c r="D34" s="44" t="s">
        <v>84</v>
      </c>
      <c r="E34" s="44" t="s">
        <v>85</v>
      </c>
      <c r="F34" s="44" t="s">
        <v>86</v>
      </c>
      <c r="G34" s="44" t="s">
        <v>87</v>
      </c>
      <c r="H34" s="44" t="s">
        <v>137</v>
      </c>
      <c r="I34" s="45" t="s">
        <v>88</v>
      </c>
      <c r="J34" s="51"/>
    </row>
    <row r="35" spans="1:10" ht="25.8" customHeight="1" x14ac:dyDescent="0.3">
      <c r="A35" s="53" t="s">
        <v>41</v>
      </c>
      <c r="B35" s="46"/>
      <c r="C35" s="46"/>
      <c r="D35" s="46"/>
      <c r="E35" s="46"/>
      <c r="F35" s="46"/>
      <c r="G35" s="46"/>
      <c r="H35" s="46"/>
      <c r="I35" s="54">
        <f>B35+C35-F35-G35-H35</f>
        <v>0</v>
      </c>
    </row>
    <row r="36" spans="1:10" x14ac:dyDescent="0.3">
      <c r="A36" s="53" t="s">
        <v>42</v>
      </c>
      <c r="B36" s="55"/>
      <c r="C36" s="55"/>
      <c r="D36" s="55"/>
      <c r="E36" s="55"/>
      <c r="F36" s="55"/>
      <c r="G36" s="55"/>
      <c r="H36" s="55"/>
      <c r="I36" s="55"/>
    </row>
    <row r="37" spans="1:10" x14ac:dyDescent="0.3">
      <c r="A37" s="56" t="s">
        <v>43</v>
      </c>
      <c r="B37" s="46"/>
      <c r="C37" s="46"/>
      <c r="D37" s="46"/>
      <c r="E37" s="46"/>
      <c r="F37" s="46"/>
      <c r="G37" s="46"/>
      <c r="H37" s="46"/>
      <c r="I37" s="54">
        <f t="shared" ref="I37:I54" si="4">B37+C37-F37-G37-H37</f>
        <v>0</v>
      </c>
    </row>
    <row r="38" spans="1:10" x14ac:dyDescent="0.3">
      <c r="A38" s="56" t="s">
        <v>44</v>
      </c>
      <c r="B38" s="46"/>
      <c r="C38" s="46"/>
      <c r="D38" s="46"/>
      <c r="E38" s="46"/>
      <c r="F38" s="46"/>
      <c r="G38" s="46"/>
      <c r="H38" s="46"/>
      <c r="I38" s="54">
        <f t="shared" si="4"/>
        <v>0</v>
      </c>
    </row>
    <row r="39" spans="1:10" x14ac:dyDescent="0.3">
      <c r="A39" s="56" t="s">
        <v>45</v>
      </c>
      <c r="B39" s="46"/>
      <c r="C39" s="46"/>
      <c r="D39" s="46"/>
      <c r="E39" s="46"/>
      <c r="F39" s="46"/>
      <c r="G39" s="46"/>
      <c r="H39" s="46"/>
      <c r="I39" s="54">
        <f t="shared" si="4"/>
        <v>0</v>
      </c>
    </row>
    <row r="40" spans="1:10" x14ac:dyDescent="0.3">
      <c r="A40" s="56" t="s">
        <v>19</v>
      </c>
      <c r="B40" s="46"/>
      <c r="C40" s="46"/>
      <c r="D40" s="46"/>
      <c r="E40" s="46"/>
      <c r="F40" s="46"/>
      <c r="G40" s="46"/>
      <c r="H40" s="46"/>
      <c r="I40" s="54">
        <f t="shared" si="4"/>
        <v>0</v>
      </c>
    </row>
    <row r="41" spans="1:10" ht="25.2" customHeight="1" x14ac:dyDescent="0.3">
      <c r="A41" s="57" t="s">
        <v>20</v>
      </c>
      <c r="B41" s="47">
        <f>SUM(B37:B40)</f>
        <v>0</v>
      </c>
      <c r="C41" s="47">
        <f t="shared" ref="C41:H41" si="5">SUM(C37:C40)</f>
        <v>0</v>
      </c>
      <c r="D41" s="47">
        <f t="shared" si="5"/>
        <v>0</v>
      </c>
      <c r="E41" s="47">
        <f t="shared" si="5"/>
        <v>0</v>
      </c>
      <c r="F41" s="47">
        <f t="shared" si="5"/>
        <v>0</v>
      </c>
      <c r="G41" s="47">
        <f t="shared" si="5"/>
        <v>0</v>
      </c>
      <c r="H41" s="47">
        <f t="shared" si="5"/>
        <v>0</v>
      </c>
      <c r="I41" s="54">
        <f t="shared" si="4"/>
        <v>0</v>
      </c>
    </row>
    <row r="42" spans="1:10" ht="47.4" customHeight="1" x14ac:dyDescent="0.3">
      <c r="A42" s="53" t="s">
        <v>46</v>
      </c>
      <c r="B42" s="55"/>
      <c r="C42" s="55"/>
      <c r="D42" s="55"/>
      <c r="E42" s="55"/>
      <c r="F42" s="55"/>
      <c r="G42" s="55"/>
      <c r="H42" s="55"/>
      <c r="I42" s="55"/>
    </row>
    <row r="43" spans="1:10" ht="30" customHeight="1" x14ac:dyDescent="0.3">
      <c r="A43" s="56" t="s">
        <v>47</v>
      </c>
      <c r="B43" s="46"/>
      <c r="C43" s="46"/>
      <c r="D43" s="46"/>
      <c r="E43" s="46"/>
      <c r="F43" s="46"/>
      <c r="G43" s="46"/>
      <c r="H43" s="46"/>
      <c r="I43" s="54">
        <f t="shared" si="4"/>
        <v>0</v>
      </c>
    </row>
    <row r="44" spans="1:10" ht="30" customHeight="1" x14ac:dyDescent="0.3">
      <c r="A44" s="56" t="s">
        <v>48</v>
      </c>
      <c r="B44" s="46"/>
      <c r="C44" s="46"/>
      <c r="D44" s="46"/>
      <c r="E44" s="46"/>
      <c r="F44" s="46"/>
      <c r="G44" s="46"/>
      <c r="H44" s="46"/>
      <c r="I44" s="54">
        <f t="shared" si="4"/>
        <v>0</v>
      </c>
    </row>
    <row r="45" spans="1:10" ht="30" customHeight="1" x14ac:dyDescent="0.3">
      <c r="A45" s="56" t="s">
        <v>49</v>
      </c>
      <c r="B45" s="46"/>
      <c r="C45" s="46"/>
      <c r="D45" s="46"/>
      <c r="E45" s="46"/>
      <c r="F45" s="46"/>
      <c r="G45" s="46"/>
      <c r="H45" s="46"/>
      <c r="I45" s="54">
        <f t="shared" si="4"/>
        <v>0</v>
      </c>
    </row>
    <row r="46" spans="1:10" ht="30" customHeight="1" x14ac:dyDescent="0.3">
      <c r="A46" s="56" t="s">
        <v>50</v>
      </c>
      <c r="B46" s="46"/>
      <c r="C46" s="46"/>
      <c r="D46" s="46"/>
      <c r="E46" s="46"/>
      <c r="F46" s="46"/>
      <c r="G46" s="46"/>
      <c r="H46" s="46"/>
      <c r="I46" s="54">
        <f t="shared" si="4"/>
        <v>0</v>
      </c>
    </row>
    <row r="47" spans="1:10" ht="30" customHeight="1" x14ac:dyDescent="0.3">
      <c r="A47" s="56" t="s">
        <v>51</v>
      </c>
      <c r="B47" s="46"/>
      <c r="C47" s="46"/>
      <c r="D47" s="46"/>
      <c r="E47" s="46"/>
      <c r="F47" s="46"/>
      <c r="G47" s="46"/>
      <c r="H47" s="46"/>
      <c r="I47" s="54">
        <f t="shared" si="4"/>
        <v>0</v>
      </c>
    </row>
    <row r="48" spans="1:10" ht="49.95" customHeight="1" x14ac:dyDescent="0.3">
      <c r="A48" s="56" t="s">
        <v>52</v>
      </c>
      <c r="B48" s="46"/>
      <c r="C48" s="46"/>
      <c r="D48" s="46"/>
      <c r="E48" s="46"/>
      <c r="F48" s="46"/>
      <c r="G48" s="46"/>
      <c r="H48" s="46"/>
      <c r="I48" s="54">
        <f t="shared" si="4"/>
        <v>0</v>
      </c>
    </row>
    <row r="49" spans="1:10" ht="30" customHeight="1" x14ac:dyDescent="0.3">
      <c r="A49" s="56" t="s">
        <v>53</v>
      </c>
      <c r="B49" s="46"/>
      <c r="C49" s="46"/>
      <c r="D49" s="46"/>
      <c r="E49" s="46"/>
      <c r="F49" s="46"/>
      <c r="G49" s="46"/>
      <c r="H49" s="46"/>
      <c r="I49" s="54">
        <f t="shared" si="4"/>
        <v>0</v>
      </c>
    </row>
    <row r="50" spans="1:10" ht="30" customHeight="1" x14ac:dyDescent="0.3">
      <c r="A50" s="56" t="s">
        <v>54</v>
      </c>
      <c r="B50" s="46"/>
      <c r="C50" s="46"/>
      <c r="D50" s="46"/>
      <c r="E50" s="46"/>
      <c r="F50" s="46"/>
      <c r="G50" s="46"/>
      <c r="H50" s="46"/>
      <c r="I50" s="54">
        <f t="shared" si="4"/>
        <v>0</v>
      </c>
    </row>
    <row r="51" spans="1:10" ht="30" customHeight="1" x14ac:dyDescent="0.3">
      <c r="A51" s="56" t="s">
        <v>55</v>
      </c>
      <c r="B51" s="46"/>
      <c r="C51" s="46"/>
      <c r="D51" s="46"/>
      <c r="E51" s="46"/>
      <c r="F51" s="46"/>
      <c r="G51" s="46"/>
      <c r="H51" s="46"/>
      <c r="I51" s="54">
        <f t="shared" si="4"/>
        <v>0</v>
      </c>
    </row>
    <row r="52" spans="1:10" ht="30" customHeight="1" x14ac:dyDescent="0.3">
      <c r="A52" s="57" t="s">
        <v>32</v>
      </c>
      <c r="B52" s="47">
        <f>SUM(B43:B51)</f>
        <v>0</v>
      </c>
      <c r="C52" s="47">
        <f t="shared" ref="C52:H52" si="6">SUM(C43:C51)</f>
        <v>0</v>
      </c>
      <c r="D52" s="47">
        <f>SUM(D43:D51)</f>
        <v>0</v>
      </c>
      <c r="E52" s="47">
        <f>SUM(E43:E51)</f>
        <v>0</v>
      </c>
      <c r="F52" s="47">
        <f t="shared" si="6"/>
        <v>0</v>
      </c>
      <c r="G52" s="47">
        <f t="shared" si="6"/>
        <v>0</v>
      </c>
      <c r="H52" s="47">
        <f t="shared" si="6"/>
        <v>0</v>
      </c>
      <c r="I52" s="54">
        <f t="shared" si="4"/>
        <v>0</v>
      </c>
    </row>
    <row r="53" spans="1:10" ht="40.799999999999997" x14ac:dyDescent="0.3">
      <c r="A53" s="53" t="s">
        <v>56</v>
      </c>
      <c r="B53" s="46"/>
      <c r="C53" s="46"/>
      <c r="D53" s="55"/>
      <c r="E53" s="55"/>
      <c r="F53" s="55"/>
      <c r="G53" s="55"/>
      <c r="H53" s="46"/>
      <c r="I53" s="54">
        <f t="shared" si="4"/>
        <v>0</v>
      </c>
    </row>
    <row r="54" spans="1:10" ht="30" customHeight="1" thickBot="1" x14ac:dyDescent="0.35">
      <c r="A54" s="60" t="s">
        <v>57</v>
      </c>
      <c r="B54" s="61"/>
      <c r="C54" s="61"/>
      <c r="D54" s="62"/>
      <c r="E54" s="62"/>
      <c r="F54" s="62"/>
      <c r="G54" s="62"/>
      <c r="H54" s="61"/>
      <c r="I54" s="54">
        <f t="shared" si="4"/>
        <v>0</v>
      </c>
    </row>
    <row r="55" spans="1:10" ht="15" thickBot="1" x14ac:dyDescent="0.35">
      <c r="A55" s="109" t="s">
        <v>58</v>
      </c>
      <c r="B55" s="110"/>
      <c r="C55" s="110"/>
      <c r="D55" s="110"/>
      <c r="E55" s="110"/>
      <c r="F55" s="110"/>
      <c r="G55" s="111"/>
      <c r="H55" s="63"/>
      <c r="I55" s="64"/>
      <c r="J55" s="64"/>
    </row>
    <row r="56" spans="1:10" x14ac:dyDescent="0.3">
      <c r="A56" s="58"/>
      <c r="B56" s="114" t="s">
        <v>59</v>
      </c>
      <c r="C56" s="114"/>
      <c r="D56" s="114"/>
      <c r="E56" s="114"/>
      <c r="F56" s="114"/>
      <c r="G56" s="115"/>
    </row>
    <row r="57" spans="1:10" ht="28.8" x14ac:dyDescent="0.3">
      <c r="A57" s="53" t="s">
        <v>60</v>
      </c>
      <c r="B57" s="107"/>
      <c r="C57" s="107"/>
      <c r="D57" s="107"/>
      <c r="E57" s="107"/>
      <c r="F57" s="107"/>
      <c r="G57" s="108"/>
    </row>
    <row r="58" spans="1:10" ht="45" customHeight="1" x14ac:dyDescent="0.3">
      <c r="A58" s="53" t="s">
        <v>61</v>
      </c>
      <c r="B58" s="116"/>
      <c r="C58" s="116"/>
      <c r="D58" s="116"/>
      <c r="E58" s="116"/>
      <c r="F58" s="116"/>
      <c r="G58" s="117"/>
    </row>
    <row r="59" spans="1:10" ht="45" customHeight="1" x14ac:dyDescent="0.3">
      <c r="A59" s="56" t="s">
        <v>62</v>
      </c>
      <c r="B59" s="107"/>
      <c r="C59" s="107"/>
      <c r="D59" s="107"/>
      <c r="E59" s="107"/>
      <c r="F59" s="107"/>
      <c r="G59" s="108"/>
    </row>
    <row r="60" spans="1:10" ht="45" customHeight="1" x14ac:dyDescent="0.3">
      <c r="A60" s="56" t="s">
        <v>63</v>
      </c>
      <c r="B60" s="107"/>
      <c r="C60" s="107"/>
      <c r="D60" s="107"/>
      <c r="E60" s="107"/>
      <c r="F60" s="107"/>
      <c r="G60" s="108"/>
    </row>
    <row r="61" spans="1:10" ht="45" customHeight="1" x14ac:dyDescent="0.3">
      <c r="A61" s="56" t="s">
        <v>64</v>
      </c>
      <c r="B61" s="107"/>
      <c r="C61" s="107"/>
      <c r="D61" s="107"/>
      <c r="E61" s="107"/>
      <c r="F61" s="107"/>
      <c r="G61" s="108"/>
    </row>
    <row r="62" spans="1:10" ht="45" customHeight="1" x14ac:dyDescent="0.3">
      <c r="A62" s="53" t="s">
        <v>65</v>
      </c>
      <c r="B62" s="116"/>
      <c r="C62" s="116"/>
      <c r="D62" s="116"/>
      <c r="E62" s="116"/>
      <c r="F62" s="116"/>
      <c r="G62" s="117"/>
    </row>
    <row r="63" spans="1:10" ht="45" customHeight="1" x14ac:dyDescent="0.3">
      <c r="A63" s="56" t="s">
        <v>66</v>
      </c>
      <c r="B63" s="107"/>
      <c r="C63" s="107"/>
      <c r="D63" s="107"/>
      <c r="E63" s="107"/>
      <c r="F63" s="107"/>
      <c r="G63" s="108"/>
    </row>
    <row r="64" spans="1:10" ht="45" customHeight="1" x14ac:dyDescent="0.3">
      <c r="A64" s="56" t="s">
        <v>67</v>
      </c>
      <c r="B64" s="107"/>
      <c r="C64" s="107"/>
      <c r="D64" s="107"/>
      <c r="E64" s="107"/>
      <c r="F64" s="107"/>
      <c r="G64" s="108"/>
    </row>
    <row r="65" spans="1:7" ht="45" customHeight="1" x14ac:dyDescent="0.3">
      <c r="A65" s="56" t="s">
        <v>68</v>
      </c>
      <c r="B65" s="107"/>
      <c r="C65" s="107"/>
      <c r="D65" s="107"/>
      <c r="E65" s="107"/>
      <c r="F65" s="107"/>
      <c r="G65" s="108"/>
    </row>
    <row r="66" spans="1:7" ht="45" customHeight="1" thickBot="1" x14ac:dyDescent="0.35">
      <c r="A66" s="65" t="s">
        <v>69</v>
      </c>
      <c r="B66" s="112"/>
      <c r="C66" s="112"/>
      <c r="D66" s="112"/>
      <c r="E66" s="112"/>
      <c r="F66" s="112"/>
      <c r="G66" s="113"/>
    </row>
  </sheetData>
  <sheetProtection sheet="1" selectLockedCells="1"/>
  <protectedRanges>
    <protectedRange algorithmName="SHA-512" hashValue="/OxevyrpEroi73MW+hD/0l+scpJTxldAEUunlMqVoxJn0ANX1s+LZamdjVq8XgivORSxRyJ/sABsrbgpVNKllQ==" saltValue="Ykvde9tAMksb5POEvbtv/A==" spinCount="100000" sqref="B13:I13 H31 B19:H19 B52:H52 B35:I35 B41:H41 I15:I20 I22:I31 I37:I41 I43:I54" name="Totals"/>
    <protectedRange algorithmName="SHA-512" hashValue="NxBBwPerSc0OGTHnjhB3k8k/GrjvfUTVywXrp0V633J4gYE6ktcpmiw2/8y8pdJVM7fMBS+nUshdHS/fjpScng==" saltValue="XRS9grGdJIc0IQDOV7wEAw==" spinCount="100000" sqref="A8:C9 F8:H9 A3:H7" name="Title_2"/>
    <protectedRange algorithmName="SHA-512" hashValue="/OxevyrpEroi73MW+hD/0l+scpJTxldAEUunlMqVoxJn0ANX1s+LZamdjVq8XgivORSxRyJ/sABsrbgpVNKllQ==" saltValue="Ykvde9tAMksb5POEvbtv/A==" spinCount="100000" sqref="B31:G31" name="Totals_1"/>
  </protectedRanges>
  <mergeCells count="18">
    <mergeCell ref="B4:H5"/>
    <mergeCell ref="B6:H7"/>
    <mergeCell ref="B9:E9"/>
    <mergeCell ref="F9:H9"/>
    <mergeCell ref="A55:G55"/>
    <mergeCell ref="B64:G64"/>
    <mergeCell ref="A10:I10"/>
    <mergeCell ref="A32:I32"/>
    <mergeCell ref="B65:G65"/>
    <mergeCell ref="B66:G66"/>
    <mergeCell ref="B56:G56"/>
    <mergeCell ref="B57:G57"/>
    <mergeCell ref="B58:G58"/>
    <mergeCell ref="B59:G59"/>
    <mergeCell ref="B60:G60"/>
    <mergeCell ref="B61:G61"/>
    <mergeCell ref="B62:G62"/>
    <mergeCell ref="B63:G63"/>
  </mergeCells>
  <conditionalFormatting sqref="B41">
    <cfRule type="cellIs" dxfId="85" priority="29" operator="notEqual">
      <formula>$B$35</formula>
    </cfRule>
    <cfRule type="cellIs" dxfId="84" priority="98" operator="notEqual">
      <formula>$B$52</formula>
    </cfRule>
  </conditionalFormatting>
  <conditionalFormatting sqref="C41">
    <cfRule type="cellIs" dxfId="83" priority="20" operator="notEqual">
      <formula>$C$35</formula>
    </cfRule>
    <cfRule type="cellIs" dxfId="82" priority="97" operator="notEqual">
      <formula>$C$52</formula>
    </cfRule>
  </conditionalFormatting>
  <conditionalFormatting sqref="B52">
    <cfRule type="cellIs" dxfId="81" priority="21" operator="notEqual">
      <formula>$B$35</formula>
    </cfRule>
    <cfRule type="cellIs" dxfId="80" priority="96" operator="notEqual">
      <formula>$B$41</formula>
    </cfRule>
  </conditionalFormatting>
  <conditionalFormatting sqref="C52">
    <cfRule type="cellIs" dxfId="79" priority="14" operator="notEqual">
      <formula>$C$35</formula>
    </cfRule>
    <cfRule type="cellIs" dxfId="78" priority="95" operator="notEqual">
      <formula>$C$41</formula>
    </cfRule>
  </conditionalFormatting>
  <conditionalFormatting sqref="D52">
    <cfRule type="cellIs" dxfId="77" priority="13" operator="notEqual">
      <formula>$D$35</formula>
    </cfRule>
    <cfRule type="cellIs" dxfId="76" priority="94" operator="notEqual">
      <formula>$D$41</formula>
    </cfRule>
  </conditionalFormatting>
  <conditionalFormatting sqref="F52">
    <cfRule type="cellIs" dxfId="75" priority="11" operator="notEqual">
      <formula>$F$35</formula>
    </cfRule>
    <cfRule type="cellIs" dxfId="74" priority="93" operator="notEqual">
      <formula>$F$41</formula>
    </cfRule>
  </conditionalFormatting>
  <conditionalFormatting sqref="H52">
    <cfRule type="cellIs" dxfId="73" priority="9" operator="notEqual">
      <formula>$H$35</formula>
    </cfRule>
    <cfRule type="cellIs" dxfId="72" priority="92" operator="notEqual">
      <formula>$H$41</formula>
    </cfRule>
  </conditionalFormatting>
  <conditionalFormatting sqref="B35">
    <cfRule type="cellIs" dxfId="71" priority="90" operator="notEqual">
      <formula>$B$52</formula>
    </cfRule>
    <cfRule type="cellIs" dxfId="70" priority="91" operator="notEqual">
      <formula>$B$41</formula>
    </cfRule>
  </conditionalFormatting>
  <conditionalFormatting sqref="C35">
    <cfRule type="cellIs" dxfId="69" priority="88" operator="notEqual">
      <formula>$C$52</formula>
    </cfRule>
    <cfRule type="cellIs" dxfId="68" priority="89" operator="notEqual">
      <formula>$C$41</formula>
    </cfRule>
  </conditionalFormatting>
  <conditionalFormatting sqref="H35">
    <cfRule type="cellIs" dxfId="67" priority="82" operator="notEqual">
      <formula>$H$52</formula>
    </cfRule>
    <cfRule type="cellIs" dxfId="66" priority="83" operator="notEqual">
      <formula>$H$41</formula>
    </cfRule>
  </conditionalFormatting>
  <conditionalFormatting sqref="B13">
    <cfRule type="cellIs" dxfId="65" priority="80" operator="notEqual">
      <formula>$B$31</formula>
    </cfRule>
    <cfRule type="cellIs" dxfId="64" priority="81" operator="notEqual">
      <formula>$B$19</formula>
    </cfRule>
  </conditionalFormatting>
  <conditionalFormatting sqref="E13">
    <cfRule type="cellIs" dxfId="63" priority="76" operator="notEqual">
      <formula>$E$31</formula>
    </cfRule>
    <cfRule type="cellIs" dxfId="62" priority="77" operator="notEqual">
      <formula>$E$19</formula>
    </cfRule>
  </conditionalFormatting>
  <conditionalFormatting sqref="H13">
    <cfRule type="cellIs" dxfId="61" priority="72" operator="notEqual">
      <formula>$H$31</formula>
    </cfRule>
    <cfRule type="cellIs" dxfId="60" priority="73" operator="notEqual">
      <formula>$H$19</formula>
    </cfRule>
  </conditionalFormatting>
  <conditionalFormatting sqref="B19">
    <cfRule type="cellIs" dxfId="59" priority="36" operator="notEqual">
      <formula>$B$13</formula>
    </cfRule>
    <cfRule type="cellIs" dxfId="58" priority="71" operator="notEqual">
      <formula>$B$31</formula>
    </cfRule>
  </conditionalFormatting>
  <conditionalFormatting sqref="D19">
    <cfRule type="cellIs" dxfId="57" priority="34" operator="notEqual">
      <formula>$D$13</formula>
    </cfRule>
    <cfRule type="cellIs" dxfId="56" priority="70" operator="notEqual">
      <formula>$D$31</formula>
    </cfRule>
  </conditionalFormatting>
  <conditionalFormatting sqref="E19">
    <cfRule type="cellIs" dxfId="55" priority="33" operator="notEqual">
      <formula>$E$13</formula>
    </cfRule>
    <cfRule type="cellIs" dxfId="54" priority="69" operator="notEqual">
      <formula>$E$31</formula>
    </cfRule>
  </conditionalFormatting>
  <conditionalFormatting sqref="G19">
    <cfRule type="cellIs" dxfId="53" priority="31" operator="notEqual">
      <formula>$G$13</formula>
    </cfRule>
    <cfRule type="cellIs" dxfId="52" priority="68" operator="notEqual">
      <formula>$G$31</formula>
    </cfRule>
  </conditionalFormatting>
  <conditionalFormatting sqref="H19">
    <cfRule type="cellIs" dxfId="51" priority="30" operator="notEqual">
      <formula>$H$13</formula>
    </cfRule>
    <cfRule type="cellIs" dxfId="50" priority="67" operator="notEqual">
      <formula>$H$31</formula>
    </cfRule>
  </conditionalFormatting>
  <conditionalFormatting sqref="H31">
    <cfRule type="cellIs" dxfId="49" priority="22" operator="notEqual">
      <formula>$H$13</formula>
    </cfRule>
    <cfRule type="cellIs" dxfId="48" priority="62" operator="notEqual">
      <formula>$H$19</formula>
    </cfRule>
  </conditionalFormatting>
  <conditionalFormatting sqref="D41">
    <cfRule type="cellIs" dxfId="47" priority="19" operator="notEqual">
      <formula>$D$35</formula>
    </cfRule>
    <cfRule type="cellIs" dxfId="46" priority="61" operator="notEqual">
      <formula>$D$52</formula>
    </cfRule>
  </conditionalFormatting>
  <conditionalFormatting sqref="E41">
    <cfRule type="cellIs" dxfId="45" priority="18" operator="notEqual">
      <formula>$E$35</formula>
    </cfRule>
    <cfRule type="cellIs" dxfId="44" priority="60" operator="notEqual">
      <formula>$E$52</formula>
    </cfRule>
  </conditionalFormatting>
  <conditionalFormatting sqref="F41">
    <cfRule type="cellIs" dxfId="43" priority="17" operator="notEqual">
      <formula>$F$35</formula>
    </cfRule>
    <cfRule type="cellIs" dxfId="42" priority="59" operator="notEqual">
      <formula>$F$52</formula>
    </cfRule>
  </conditionalFormatting>
  <conditionalFormatting sqref="G41">
    <cfRule type="cellIs" dxfId="41" priority="16" operator="notEqual">
      <formula>$G$35</formula>
    </cfRule>
    <cfRule type="cellIs" dxfId="40" priority="58" operator="notEqual">
      <formula>$G$52</formula>
    </cfRule>
  </conditionalFormatting>
  <conditionalFormatting sqref="H41">
    <cfRule type="cellIs" dxfId="39" priority="15" operator="notEqual">
      <formula>$H$35</formula>
    </cfRule>
    <cfRule type="cellIs" dxfId="38" priority="57" operator="notEqual">
      <formula>$H$52</formula>
    </cfRule>
  </conditionalFormatting>
  <conditionalFormatting sqref="D35">
    <cfRule type="cellIs" dxfId="37" priority="86" operator="notEqual">
      <formula>$D$52</formula>
    </cfRule>
    <cfRule type="cellIs" dxfId="36" priority="87" operator="notEqual">
      <formula>$D$41</formula>
    </cfRule>
  </conditionalFormatting>
  <conditionalFormatting sqref="E35">
    <cfRule type="cellIs" dxfId="35" priority="55" operator="notEqual">
      <formula>$E$52</formula>
    </cfRule>
    <cfRule type="cellIs" dxfId="34" priority="56" operator="notEqual">
      <formula>$E$41</formula>
    </cfRule>
  </conditionalFormatting>
  <conditionalFormatting sqref="F35">
    <cfRule type="cellIs" dxfId="33" priority="84" operator="notEqual">
      <formula>$F$52</formula>
    </cfRule>
    <cfRule type="cellIs" dxfId="32" priority="85" operator="notEqual">
      <formula>$F$41</formula>
    </cfRule>
  </conditionalFormatting>
  <conditionalFormatting sqref="G35">
    <cfRule type="cellIs" dxfId="31" priority="53" operator="notEqual">
      <formula>$G$52</formula>
    </cfRule>
    <cfRule type="cellIs" dxfId="30" priority="54" operator="notEqual">
      <formula>$G$41</formula>
    </cfRule>
  </conditionalFormatting>
  <conditionalFormatting sqref="E52">
    <cfRule type="cellIs" dxfId="29" priority="12" operator="notEqual">
      <formula>$E$35</formula>
    </cfRule>
    <cfRule type="cellIs" dxfId="28" priority="52" operator="notEqual">
      <formula>$E$41</formula>
    </cfRule>
  </conditionalFormatting>
  <conditionalFormatting sqref="G52">
    <cfRule type="cellIs" dxfId="27" priority="10" operator="notEqual">
      <formula>$G$35</formula>
    </cfRule>
    <cfRule type="cellIs" dxfId="26" priority="51" operator="notEqual">
      <formula>$G$41</formula>
    </cfRule>
  </conditionalFormatting>
  <conditionalFormatting sqref="D13">
    <cfRule type="cellIs" dxfId="25" priority="78" operator="notEqual">
      <formula>$D$31</formula>
    </cfRule>
    <cfRule type="cellIs" dxfId="24" priority="79" operator="notEqual">
      <formula>$D$19</formula>
    </cfRule>
  </conditionalFormatting>
  <conditionalFormatting sqref="G13">
    <cfRule type="cellIs" dxfId="23" priority="74" operator="notEqual">
      <formula>$G$31</formula>
    </cfRule>
    <cfRule type="cellIs" dxfId="22" priority="75" operator="notEqual">
      <formula>$G$19</formula>
    </cfRule>
  </conditionalFormatting>
  <conditionalFormatting sqref="C13">
    <cfRule type="cellIs" dxfId="21" priority="49" operator="notEqual">
      <formula>$C$31</formula>
    </cfRule>
    <cfRule type="cellIs" dxfId="20" priority="50" operator="notEqual">
      <formula>$C$19</formula>
    </cfRule>
  </conditionalFormatting>
  <conditionalFormatting sqref="C19">
    <cfRule type="cellIs" dxfId="19" priority="35" operator="notEqual">
      <formula>$C$13</formula>
    </cfRule>
    <cfRule type="cellIs" dxfId="18" priority="48" operator="notEqual">
      <formula>$C$31</formula>
    </cfRule>
  </conditionalFormatting>
  <conditionalFormatting sqref="F13">
    <cfRule type="cellIs" dxfId="17" priority="45" operator="notEqual">
      <formula>$F$31</formula>
    </cfRule>
    <cfRule type="cellIs" dxfId="16" priority="46" operator="notEqual">
      <formula>$F$19</formula>
    </cfRule>
  </conditionalFormatting>
  <conditionalFormatting sqref="F19">
    <cfRule type="cellIs" dxfId="15" priority="32" operator="notEqual">
      <formula>$F$13</formula>
    </cfRule>
    <cfRule type="cellIs" dxfId="14" priority="44" operator="notEqual">
      <formula>$F$31</formula>
    </cfRule>
  </conditionalFormatting>
  <conditionalFormatting sqref="I13">
    <cfRule type="cellIs" dxfId="13" priority="41" operator="notEqual">
      <formula>$I$31</formula>
    </cfRule>
    <cfRule type="cellIs" dxfId="12" priority="42" operator="notEqual">
      <formula>$I$19</formula>
    </cfRule>
  </conditionalFormatting>
  <conditionalFormatting sqref="I19">
    <cfRule type="cellIs" dxfId="11" priority="39" operator="notEqual">
      <formula>$I$13</formula>
    </cfRule>
    <cfRule type="cellIs" dxfId="10" priority="40" operator="notEqual">
      <formula>$I$31</formula>
    </cfRule>
  </conditionalFormatting>
  <conditionalFormatting sqref="I31">
    <cfRule type="cellIs" dxfId="9" priority="37" operator="notEqual">
      <formula>$I$19</formula>
    </cfRule>
    <cfRule type="cellIs" dxfId="8" priority="38" operator="notEqual">
      <formula>$I$13</formula>
    </cfRule>
  </conditionalFormatting>
  <conditionalFormatting sqref="I35 I41 I52">
    <cfRule type="cellIs" dxfId="7" priority="7" operator="notEqual">
      <formula>$I$52</formula>
    </cfRule>
    <cfRule type="cellIs" dxfId="6" priority="8" operator="notEqual">
      <formula>$I$35</formula>
    </cfRule>
  </conditionalFormatting>
  <conditionalFormatting sqref="B31">
    <cfRule type="cellIs" dxfId="5" priority="6" operator="notEqual">
      <formula>$B$20</formula>
    </cfRule>
  </conditionalFormatting>
  <conditionalFormatting sqref="C31">
    <cfRule type="cellIs" dxfId="4" priority="5" operator="notEqual">
      <formula>$C$20</formula>
    </cfRule>
  </conditionalFormatting>
  <conditionalFormatting sqref="D31">
    <cfRule type="cellIs" dxfId="3" priority="4" operator="notEqual">
      <formula>$D$20</formula>
    </cfRule>
  </conditionalFormatting>
  <conditionalFormatting sqref="E31">
    <cfRule type="cellIs" dxfId="2" priority="3" operator="notEqual">
      <formula>$E$20</formula>
    </cfRule>
  </conditionalFormatting>
  <conditionalFormatting sqref="F31">
    <cfRule type="cellIs" dxfId="1" priority="2" operator="notEqual">
      <formula>$F$20</formula>
    </cfRule>
  </conditionalFormatting>
  <conditionalFormatting sqref="G31">
    <cfRule type="cellIs" dxfId="0" priority="1" operator="notEqual">
      <formula>$G$20</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144780</xdr:colOff>
                    <xdr:row>7</xdr:row>
                    <xdr:rowOff>0</xdr:rowOff>
                  </from>
                  <to>
                    <xdr:col>3</xdr:col>
                    <xdr:colOff>1264920</xdr:colOff>
                    <xdr:row>8</xdr:row>
                    <xdr:rowOff>60960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15240</xdr:colOff>
                    <xdr:row>7</xdr:row>
                    <xdr:rowOff>0</xdr:rowOff>
                  </from>
                  <to>
                    <xdr:col>2</xdr:col>
                    <xdr:colOff>952500</xdr:colOff>
                    <xdr:row>8</xdr:row>
                    <xdr:rowOff>45720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762000</xdr:colOff>
                    <xdr:row>7</xdr:row>
                    <xdr:rowOff>22860</xdr:rowOff>
                  </from>
                  <to>
                    <xdr:col>6</xdr:col>
                    <xdr:colOff>449580</xdr:colOff>
                    <xdr:row>8</xdr:row>
                    <xdr:rowOff>60960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236220</xdr:colOff>
                    <xdr:row>7</xdr:row>
                    <xdr:rowOff>30480</xdr:rowOff>
                  </from>
                  <to>
                    <xdr:col>6</xdr:col>
                    <xdr:colOff>1013460</xdr:colOff>
                    <xdr:row>8</xdr:row>
                    <xdr:rowOff>60960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6</xdr:col>
                    <xdr:colOff>746760</xdr:colOff>
                    <xdr:row>7</xdr:row>
                    <xdr:rowOff>30480</xdr:rowOff>
                  </from>
                  <to>
                    <xdr:col>7</xdr:col>
                    <xdr:colOff>403860</xdr:colOff>
                    <xdr:row>8</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E320D-CCF1-4601-8D8B-C34B1115374F}">
  <sheetPr>
    <tabColor rgb="FFC00000"/>
  </sheetPr>
  <dimension ref="A5:I15"/>
  <sheetViews>
    <sheetView topLeftCell="A4" workbookViewId="0">
      <selection activeCell="N5" sqref="N5"/>
    </sheetView>
  </sheetViews>
  <sheetFormatPr defaultRowHeight="14.4" x14ac:dyDescent="0.3"/>
  <cols>
    <col min="1" max="1" width="27" customWidth="1"/>
    <col min="2" max="2" width="7.6640625" bestFit="1" customWidth="1"/>
    <col min="3" max="3" width="8.109375" bestFit="1" customWidth="1"/>
    <col min="4" max="4" width="8.44140625" bestFit="1" customWidth="1"/>
    <col min="5" max="5" width="8.5546875" bestFit="1" customWidth="1"/>
    <col min="6" max="6" width="9.33203125" bestFit="1" customWidth="1"/>
    <col min="7" max="7" width="11.77734375" customWidth="1"/>
    <col min="8" max="8" width="8.6640625" bestFit="1" customWidth="1"/>
    <col min="9" max="9" width="8.33203125" bestFit="1" customWidth="1"/>
  </cols>
  <sheetData>
    <row r="5" spans="1:9" x14ac:dyDescent="0.3">
      <c r="A5" s="123" t="s">
        <v>89</v>
      </c>
      <c r="B5" s="123"/>
      <c r="C5" s="123"/>
      <c r="D5" s="123"/>
      <c r="E5" s="123"/>
      <c r="F5" s="123"/>
      <c r="G5" s="123"/>
      <c r="H5" s="123"/>
      <c r="I5" s="123"/>
    </row>
    <row r="6" spans="1:9" ht="43.2" x14ac:dyDescent="0.3">
      <c r="A6" s="66" t="s">
        <v>90</v>
      </c>
      <c r="B6" s="66" t="s">
        <v>91</v>
      </c>
      <c r="C6" s="66" t="s">
        <v>7</v>
      </c>
      <c r="D6" s="66" t="s">
        <v>8</v>
      </c>
      <c r="E6" s="66" t="s">
        <v>9</v>
      </c>
      <c r="F6" s="66" t="s">
        <v>103</v>
      </c>
      <c r="G6" s="66" t="s">
        <v>104</v>
      </c>
      <c r="H6" s="66" t="s">
        <v>92</v>
      </c>
      <c r="I6" s="66" t="s">
        <v>93</v>
      </c>
    </row>
    <row r="7" spans="1:9" x14ac:dyDescent="0.3">
      <c r="A7" s="67" t="s">
        <v>94</v>
      </c>
      <c r="B7" s="68">
        <f>'Performance Measures'!B20</f>
        <v>0</v>
      </c>
      <c r="C7" s="68">
        <f>'Performance Measures'!C20</f>
        <v>0</v>
      </c>
      <c r="D7" s="68">
        <f>'Performance Measures'!D20</f>
        <v>0</v>
      </c>
      <c r="E7" s="68">
        <f>'Performance Measures'!E20</f>
        <v>0</v>
      </c>
      <c r="F7" s="68">
        <f>'Performance Measures'!F20</f>
        <v>0</v>
      </c>
      <c r="G7" s="68">
        <f>'Performance Measures'!G20</f>
        <v>0</v>
      </c>
      <c r="H7" s="68">
        <f>'Performance Measures'!H20</f>
        <v>0</v>
      </c>
      <c r="I7" s="68">
        <f>'Performance Measures'!I20</f>
        <v>0</v>
      </c>
    </row>
    <row r="8" spans="1:9" ht="28.8" x14ac:dyDescent="0.3">
      <c r="A8" s="67" t="s">
        <v>95</v>
      </c>
      <c r="B8" s="68">
        <f>'Performance Measures'!B21</f>
        <v>0</v>
      </c>
      <c r="C8" s="68">
        <f>'Performance Measures'!C21</f>
        <v>0</v>
      </c>
      <c r="D8" s="68">
        <f>'Performance Measures'!D21</f>
        <v>0</v>
      </c>
      <c r="E8" s="68">
        <f>'Performance Measures'!E21</f>
        <v>0</v>
      </c>
      <c r="F8" s="68">
        <f>'Performance Measures'!F21</f>
        <v>0</v>
      </c>
      <c r="G8" s="68">
        <f>'Performance Measures'!G21</f>
        <v>0</v>
      </c>
      <c r="H8" s="68">
        <f>'Performance Measures'!H21</f>
        <v>0</v>
      </c>
      <c r="I8" s="68">
        <f>'Performance Measures'!I21</f>
        <v>0</v>
      </c>
    </row>
    <row r="9" spans="1:9" x14ac:dyDescent="0.3">
      <c r="A9" s="67" t="s">
        <v>96</v>
      </c>
      <c r="B9" s="68">
        <f>'Performance Measures'!B22</f>
        <v>0</v>
      </c>
      <c r="C9" s="68">
        <f>'Performance Measures'!C22</f>
        <v>0</v>
      </c>
      <c r="D9" s="68">
        <f>'Performance Measures'!D22</f>
        <v>0</v>
      </c>
      <c r="E9" s="68">
        <f>'Performance Measures'!E22</f>
        <v>0</v>
      </c>
      <c r="F9" s="68">
        <f>'Performance Measures'!F22</f>
        <v>0</v>
      </c>
      <c r="G9" s="68">
        <f>'Performance Measures'!G22</f>
        <v>0</v>
      </c>
      <c r="H9" s="68">
        <f>'Performance Measures'!H22</f>
        <v>0</v>
      </c>
      <c r="I9" s="68">
        <f>'Performance Measures'!I22</f>
        <v>0</v>
      </c>
    </row>
    <row r="10" spans="1:9" x14ac:dyDescent="0.3">
      <c r="A10" s="67" t="s">
        <v>97</v>
      </c>
      <c r="B10" s="68">
        <f>'Performance Measures'!B23</f>
        <v>0</v>
      </c>
      <c r="C10" s="68">
        <f>'Performance Measures'!C23</f>
        <v>0</v>
      </c>
      <c r="D10" s="68">
        <f>'Performance Measures'!D23</f>
        <v>0</v>
      </c>
      <c r="E10" s="68">
        <f>'Performance Measures'!E23</f>
        <v>0</v>
      </c>
      <c r="F10" s="68">
        <f>'Performance Measures'!F23</f>
        <v>0</v>
      </c>
      <c r="G10" s="68">
        <f>'Performance Measures'!G23</f>
        <v>0</v>
      </c>
      <c r="H10" s="68">
        <f>'Performance Measures'!H23</f>
        <v>0</v>
      </c>
      <c r="I10" s="68">
        <f>'Performance Measures'!I23</f>
        <v>0</v>
      </c>
    </row>
    <row r="11" spans="1:9" ht="28.8" x14ac:dyDescent="0.3">
      <c r="A11" s="67" t="s">
        <v>98</v>
      </c>
      <c r="B11" s="68">
        <f>'Performance Measures'!B24</f>
        <v>0</v>
      </c>
      <c r="C11" s="68">
        <f>'Performance Measures'!C24</f>
        <v>0</v>
      </c>
      <c r="D11" s="68">
        <f>'Performance Measures'!D24</f>
        <v>0</v>
      </c>
      <c r="E11" s="68">
        <f>'Performance Measures'!E24</f>
        <v>0</v>
      </c>
      <c r="F11" s="68">
        <f>'Performance Measures'!F24</f>
        <v>0</v>
      </c>
      <c r="G11" s="68">
        <f>'Performance Measures'!G24</f>
        <v>0</v>
      </c>
      <c r="H11" s="68">
        <f>'Performance Measures'!H24</f>
        <v>0</v>
      </c>
      <c r="I11" s="68">
        <f>'Performance Measures'!I24</f>
        <v>0</v>
      </c>
    </row>
    <row r="12" spans="1:9" x14ac:dyDescent="0.3">
      <c r="A12" s="67" t="s">
        <v>99</v>
      </c>
      <c r="B12" s="68">
        <f>'Performance Measures'!B25</f>
        <v>0</v>
      </c>
      <c r="C12" s="68">
        <f>'Performance Measures'!C25</f>
        <v>0</v>
      </c>
      <c r="D12" s="68">
        <f>'Performance Measures'!D25</f>
        <v>0</v>
      </c>
      <c r="E12" s="68">
        <f>'Performance Measures'!E25</f>
        <v>0</v>
      </c>
      <c r="F12" s="68">
        <f>'Performance Measures'!F25</f>
        <v>0</v>
      </c>
      <c r="G12" s="68">
        <f>'Performance Measures'!G25</f>
        <v>0</v>
      </c>
      <c r="H12" s="68">
        <f>'Performance Measures'!H25</f>
        <v>0</v>
      </c>
      <c r="I12" s="68">
        <f>'Performance Measures'!I25</f>
        <v>0</v>
      </c>
    </row>
    <row r="13" spans="1:9" x14ac:dyDescent="0.3">
      <c r="A13" s="67" t="s">
        <v>100</v>
      </c>
      <c r="B13" s="68">
        <f>'Performance Measures'!B26</f>
        <v>0</v>
      </c>
      <c r="C13" s="68">
        <f>'Performance Measures'!C26</f>
        <v>0</v>
      </c>
      <c r="D13" s="68">
        <f>'Performance Measures'!D26</f>
        <v>0</v>
      </c>
      <c r="E13" s="68">
        <f>'Performance Measures'!E26</f>
        <v>0</v>
      </c>
      <c r="F13" s="68">
        <f>'Performance Measures'!F26</f>
        <v>0</v>
      </c>
      <c r="G13" s="68">
        <f>'Performance Measures'!G26</f>
        <v>0</v>
      </c>
      <c r="H13" s="68">
        <f>'Performance Measures'!H26</f>
        <v>0</v>
      </c>
      <c r="I13" s="68">
        <f>'Performance Measures'!I26</f>
        <v>0</v>
      </c>
    </row>
    <row r="14" spans="1:9" x14ac:dyDescent="0.3">
      <c r="A14" s="67" t="s">
        <v>101</v>
      </c>
      <c r="B14" s="68">
        <f>'Performance Measures'!B27</f>
        <v>0</v>
      </c>
      <c r="C14" s="68">
        <f>'Performance Measures'!C27</f>
        <v>0</v>
      </c>
      <c r="D14" s="68">
        <f>'Performance Measures'!D27</f>
        <v>0</v>
      </c>
      <c r="E14" s="68">
        <f>'Performance Measures'!E27</f>
        <v>0</v>
      </c>
      <c r="F14" s="68">
        <f>'Performance Measures'!F27</f>
        <v>0</v>
      </c>
      <c r="G14" s="68">
        <f>'Performance Measures'!G27</f>
        <v>0</v>
      </c>
      <c r="H14" s="68">
        <f>'Performance Measures'!H27</f>
        <v>0</v>
      </c>
      <c r="I14" s="68">
        <f>'Performance Measures'!I27</f>
        <v>0</v>
      </c>
    </row>
    <row r="15" spans="1:9" x14ac:dyDescent="0.3">
      <c r="A15" s="67" t="s">
        <v>102</v>
      </c>
      <c r="B15" s="68">
        <f>'Performance Measures'!B28</f>
        <v>0</v>
      </c>
      <c r="C15" s="68">
        <f>'Performance Measures'!C28</f>
        <v>0</v>
      </c>
      <c r="D15" s="68">
        <f>'Performance Measures'!D28</f>
        <v>0</v>
      </c>
      <c r="E15" s="68">
        <f>'Performance Measures'!E28</f>
        <v>0</v>
      </c>
      <c r="F15" s="68">
        <f>'Performance Measures'!F28</f>
        <v>0</v>
      </c>
      <c r="G15" s="68">
        <f>'Performance Measures'!G28</f>
        <v>0</v>
      </c>
      <c r="H15" s="68">
        <f>'Performance Measures'!H28</f>
        <v>0</v>
      </c>
      <c r="I15" s="68">
        <f>'Performance Measures'!I28</f>
        <v>0</v>
      </c>
    </row>
  </sheetData>
  <mergeCells count="1">
    <mergeCell ref="A5:I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513DD-0594-4D0D-88BD-761F006C1547}">
  <sheetPr>
    <tabColor rgb="FFFFC000"/>
  </sheetPr>
  <dimension ref="A5:I10"/>
  <sheetViews>
    <sheetView workbookViewId="0">
      <selection activeCell="N5" sqref="N5"/>
    </sheetView>
  </sheetViews>
  <sheetFormatPr defaultRowHeight="14.4" x14ac:dyDescent="0.3"/>
  <cols>
    <col min="1" max="1" width="14.33203125" bestFit="1" customWidth="1"/>
    <col min="2" max="2" width="7.6640625" bestFit="1" customWidth="1"/>
    <col min="3" max="3" width="8.109375" bestFit="1" customWidth="1"/>
    <col min="4" max="4" width="8.44140625" bestFit="1" customWidth="1"/>
    <col min="5" max="5" width="8.5546875" bestFit="1" customWidth="1"/>
    <col min="6" max="6" width="9.33203125" bestFit="1" customWidth="1"/>
    <col min="7" max="7" width="11.5546875" bestFit="1" customWidth="1"/>
    <col min="8" max="8" width="8.6640625" bestFit="1" customWidth="1"/>
    <col min="9" max="9" width="8.33203125" bestFit="1" customWidth="1"/>
  </cols>
  <sheetData>
    <row r="5" spans="1:9" x14ac:dyDescent="0.3">
      <c r="A5" s="124" t="s">
        <v>89</v>
      </c>
      <c r="B5" s="124"/>
      <c r="C5" s="124"/>
      <c r="D5" s="124"/>
      <c r="E5" s="124"/>
      <c r="F5" s="124"/>
      <c r="G5" s="124"/>
      <c r="H5" s="124"/>
      <c r="I5" s="124"/>
    </row>
    <row r="6" spans="1:9" ht="43.2" x14ac:dyDescent="0.3">
      <c r="A6" s="69" t="s">
        <v>105</v>
      </c>
      <c r="B6" s="69" t="s">
        <v>91</v>
      </c>
      <c r="C6" s="69" t="s">
        <v>7</v>
      </c>
      <c r="D6" s="69" t="s">
        <v>8</v>
      </c>
      <c r="E6" s="69" t="s">
        <v>9</v>
      </c>
      <c r="F6" s="69" t="s">
        <v>103</v>
      </c>
      <c r="G6" s="69" t="s">
        <v>104</v>
      </c>
      <c r="H6" s="69" t="s">
        <v>92</v>
      </c>
      <c r="I6" s="69" t="s">
        <v>93</v>
      </c>
    </row>
    <row r="7" spans="1:9" x14ac:dyDescent="0.3">
      <c r="A7" s="67" t="s">
        <v>106</v>
      </c>
      <c r="B7" s="68">
        <f>'Performance Measures'!B13</f>
        <v>0</v>
      </c>
      <c r="C7" s="68">
        <f>'Performance Measures'!C13</f>
        <v>0</v>
      </c>
      <c r="D7" s="68">
        <f>'Performance Measures'!D13</f>
        <v>0</v>
      </c>
      <c r="E7" s="68">
        <f>'Performance Measures'!E13</f>
        <v>0</v>
      </c>
      <c r="F7" s="68">
        <f>'Performance Measures'!F13</f>
        <v>0</v>
      </c>
      <c r="G7" s="68">
        <f>'Performance Measures'!G13</f>
        <v>0</v>
      </c>
      <c r="H7" s="68">
        <f>'Performance Measures'!H13</f>
        <v>0</v>
      </c>
      <c r="I7" s="68">
        <f>'Performance Measures'!I13</f>
        <v>0</v>
      </c>
    </row>
    <row r="8" spans="1:9" x14ac:dyDescent="0.3">
      <c r="A8" s="67" t="s">
        <v>107</v>
      </c>
      <c r="B8" s="68">
        <f>'Performance Measures'!B14</f>
        <v>0</v>
      </c>
      <c r="C8" s="68">
        <f>'Performance Measures'!C14</f>
        <v>0</v>
      </c>
      <c r="D8" s="68">
        <f>'Performance Measures'!D14</f>
        <v>0</v>
      </c>
      <c r="E8" s="68">
        <f>'Performance Measures'!E14</f>
        <v>0</v>
      </c>
      <c r="F8" s="68">
        <f>'Performance Measures'!F14</f>
        <v>0</v>
      </c>
      <c r="G8" s="68">
        <f>'Performance Measures'!G14</f>
        <v>0</v>
      </c>
      <c r="H8" s="68">
        <f>'Performance Measures'!H14</f>
        <v>0</v>
      </c>
      <c r="I8" s="68">
        <f>'Performance Measures'!I14</f>
        <v>0</v>
      </c>
    </row>
    <row r="9" spans="1:9" x14ac:dyDescent="0.3">
      <c r="A9" s="67" t="s">
        <v>108</v>
      </c>
      <c r="B9" s="68">
        <f>'Performance Measures'!B15</f>
        <v>0</v>
      </c>
      <c r="C9" s="68">
        <f>'Performance Measures'!C15</f>
        <v>0</v>
      </c>
      <c r="D9" s="68">
        <f>'Performance Measures'!D15</f>
        <v>0</v>
      </c>
      <c r="E9" s="68">
        <f>'Performance Measures'!E15</f>
        <v>0</v>
      </c>
      <c r="F9" s="68">
        <f>'Performance Measures'!F15</f>
        <v>0</v>
      </c>
      <c r="G9" s="68">
        <f>'Performance Measures'!G15</f>
        <v>0</v>
      </c>
      <c r="H9" s="68">
        <f>'Performance Measures'!H15</f>
        <v>0</v>
      </c>
      <c r="I9" s="68">
        <f>'Performance Measures'!I15</f>
        <v>0</v>
      </c>
    </row>
    <row r="10" spans="1:9" x14ac:dyDescent="0.3">
      <c r="A10" s="67" t="s">
        <v>109</v>
      </c>
      <c r="B10" s="68">
        <f>'Performance Measures'!B16</f>
        <v>0</v>
      </c>
      <c r="C10" s="68">
        <f>'Performance Measures'!C16</f>
        <v>0</v>
      </c>
      <c r="D10" s="68">
        <f>'Performance Measures'!D16</f>
        <v>0</v>
      </c>
      <c r="E10" s="68">
        <f>'Performance Measures'!E16</f>
        <v>0</v>
      </c>
      <c r="F10" s="68">
        <f>'Performance Measures'!F16</f>
        <v>0</v>
      </c>
      <c r="G10" s="68">
        <f>'Performance Measures'!G16</f>
        <v>0</v>
      </c>
      <c r="H10" s="68">
        <f>'Performance Measures'!H16</f>
        <v>0</v>
      </c>
      <c r="I10" s="68">
        <f>'Performance Measures'!I16</f>
        <v>0</v>
      </c>
    </row>
  </sheetData>
  <mergeCells count="1">
    <mergeCell ref="A5:I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33A8D-2C30-499D-92DB-B21F6842CA71}">
  <sheetPr>
    <tabColor rgb="FF00B050"/>
  </sheetPr>
  <dimension ref="A5:C22"/>
  <sheetViews>
    <sheetView workbookViewId="0">
      <selection activeCell="N6" sqref="N6"/>
    </sheetView>
  </sheetViews>
  <sheetFormatPr defaultRowHeight="14.4" x14ac:dyDescent="0.3"/>
  <cols>
    <col min="1" max="1" width="14.33203125" bestFit="1" customWidth="1"/>
    <col min="5" max="5" width="12.77734375" bestFit="1" customWidth="1"/>
  </cols>
  <sheetData>
    <row r="5" spans="1:3" x14ac:dyDescent="0.3">
      <c r="A5" s="125" t="s">
        <v>89</v>
      </c>
      <c r="B5" s="125"/>
      <c r="C5" s="125"/>
    </row>
    <row r="6" spans="1:3" ht="28.8" x14ac:dyDescent="0.3">
      <c r="A6" s="76" t="s">
        <v>90</v>
      </c>
      <c r="B6" s="76" t="s">
        <v>7</v>
      </c>
      <c r="C6" s="76" t="s">
        <v>110</v>
      </c>
    </row>
    <row r="7" spans="1:3" ht="43.2" x14ac:dyDescent="0.3">
      <c r="A7" s="71" t="s">
        <v>94</v>
      </c>
      <c r="B7" s="72">
        <f>'Performance Measures'!C20</f>
        <v>0</v>
      </c>
      <c r="C7" s="75" t="e">
        <f>B7/(SUM(B7:B15))</f>
        <v>#DIV/0!</v>
      </c>
    </row>
    <row r="8" spans="1:3" ht="57.6" x14ac:dyDescent="0.3">
      <c r="A8" s="71" t="s">
        <v>95</v>
      </c>
      <c r="B8" s="72">
        <f>'Performance Measures'!C21</f>
        <v>0</v>
      </c>
      <c r="C8" s="75" t="e">
        <f>B8/(SUM(B7:B15))</f>
        <v>#DIV/0!</v>
      </c>
    </row>
    <row r="9" spans="1:3" ht="28.8" x14ac:dyDescent="0.3">
      <c r="A9" s="71" t="s">
        <v>96</v>
      </c>
      <c r="B9" s="72">
        <f>'Performance Measures'!C22</f>
        <v>0</v>
      </c>
      <c r="C9" s="75" t="e">
        <f>B9/(SUM(B7:B15))</f>
        <v>#DIV/0!</v>
      </c>
    </row>
    <row r="10" spans="1:3" ht="28.8" x14ac:dyDescent="0.3">
      <c r="A10" s="71" t="s">
        <v>97</v>
      </c>
      <c r="B10" s="72">
        <f>'Performance Measures'!C23</f>
        <v>0</v>
      </c>
      <c r="C10" s="75" t="e">
        <f>B10/(SUM(B7:B15))</f>
        <v>#DIV/0!</v>
      </c>
    </row>
    <row r="11" spans="1:3" ht="43.2" x14ac:dyDescent="0.3">
      <c r="A11" s="71" t="s">
        <v>98</v>
      </c>
      <c r="B11" s="72">
        <f>'Performance Measures'!C24</f>
        <v>0</v>
      </c>
      <c r="C11" s="75" t="e">
        <f>B11/(SUM(B7:B15))</f>
        <v>#DIV/0!</v>
      </c>
    </row>
    <row r="12" spans="1:3" ht="28.8" x14ac:dyDescent="0.3">
      <c r="A12" s="71" t="s">
        <v>99</v>
      </c>
      <c r="B12" s="72">
        <f>'Performance Measures'!C25</f>
        <v>0</v>
      </c>
      <c r="C12" s="75" t="e">
        <f>B12/(SUM(B7:B15))</f>
        <v>#DIV/0!</v>
      </c>
    </row>
    <row r="13" spans="1:3" ht="28.8" x14ac:dyDescent="0.3">
      <c r="A13" s="71" t="s">
        <v>100</v>
      </c>
      <c r="B13" s="72">
        <f>'Performance Measures'!C26</f>
        <v>0</v>
      </c>
      <c r="C13" s="75" t="e">
        <f>B13/(SUM(B7:B15))</f>
        <v>#DIV/0!</v>
      </c>
    </row>
    <row r="14" spans="1:3" x14ac:dyDescent="0.3">
      <c r="A14" s="71" t="s">
        <v>101</v>
      </c>
      <c r="B14" s="72">
        <f>'Performance Measures'!C27</f>
        <v>0</v>
      </c>
      <c r="C14" s="75" t="e">
        <f>B14/(SUM(B7:B15))</f>
        <v>#DIV/0!</v>
      </c>
    </row>
    <row r="15" spans="1:3" ht="28.8" x14ac:dyDescent="0.3">
      <c r="A15" s="71" t="s">
        <v>102</v>
      </c>
      <c r="B15" s="72">
        <f>'Performance Measures'!C28</f>
        <v>0</v>
      </c>
      <c r="C15" s="75" t="e">
        <f>B15/(SUM(B7:B15))</f>
        <v>#DIV/0!</v>
      </c>
    </row>
    <row r="17" spans="1:3" x14ac:dyDescent="0.3">
      <c r="A17" s="125" t="s">
        <v>89</v>
      </c>
      <c r="B17" s="125"/>
      <c r="C17" s="125"/>
    </row>
    <row r="18" spans="1:3" ht="28.8" x14ac:dyDescent="0.3">
      <c r="A18" s="76" t="s">
        <v>105</v>
      </c>
      <c r="B18" s="76" t="s">
        <v>7</v>
      </c>
      <c r="C18" s="76" t="s">
        <v>110</v>
      </c>
    </row>
    <row r="19" spans="1:3" x14ac:dyDescent="0.3">
      <c r="A19" s="73" t="s">
        <v>106</v>
      </c>
      <c r="B19" s="73">
        <f>'Performance Measures'!C13</f>
        <v>0</v>
      </c>
      <c r="C19" s="74" t="e">
        <f>B19/(SUM(B19:B22))</f>
        <v>#DIV/0!</v>
      </c>
    </row>
    <row r="20" spans="1:3" x14ac:dyDescent="0.3">
      <c r="A20" s="73" t="s">
        <v>107</v>
      </c>
      <c r="B20" s="73">
        <f>'Performance Measures'!C14</f>
        <v>0</v>
      </c>
      <c r="C20" s="74" t="e">
        <f>B20/(SUM(B19:B22))</f>
        <v>#DIV/0!</v>
      </c>
    </row>
    <row r="21" spans="1:3" x14ac:dyDescent="0.3">
      <c r="A21" s="73" t="s">
        <v>108</v>
      </c>
      <c r="B21" s="73">
        <f>'Performance Measures'!C15</f>
        <v>0</v>
      </c>
      <c r="C21" s="74" t="e">
        <f>B21/(SUM(B19:B22))</f>
        <v>#DIV/0!</v>
      </c>
    </row>
    <row r="22" spans="1:3" x14ac:dyDescent="0.3">
      <c r="A22" s="73" t="s">
        <v>109</v>
      </c>
      <c r="B22" s="73">
        <f>'Performance Measures'!C16</f>
        <v>0</v>
      </c>
      <c r="C22" s="74" t="e">
        <f>B22/(SUM(B19:B22))</f>
        <v>#DIV/0!</v>
      </c>
    </row>
  </sheetData>
  <mergeCells count="2">
    <mergeCell ref="A5:C5"/>
    <mergeCell ref="A17:C1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46F7F-4DE4-4844-ACF4-3FE88C77570B}">
  <sheetPr>
    <tabColor rgb="FF00B0F0"/>
  </sheetPr>
  <dimension ref="A5:C22"/>
  <sheetViews>
    <sheetView topLeftCell="A10" workbookViewId="0">
      <selection activeCell="O5" sqref="O5"/>
    </sheetView>
  </sheetViews>
  <sheetFormatPr defaultRowHeight="14.4" x14ac:dyDescent="0.3"/>
  <cols>
    <col min="1" max="1" width="14.33203125" bestFit="1" customWidth="1"/>
    <col min="5" max="5" width="12.77734375" bestFit="1" customWidth="1"/>
  </cols>
  <sheetData>
    <row r="5" spans="1:3" x14ac:dyDescent="0.3">
      <c r="A5" s="126" t="s">
        <v>89</v>
      </c>
      <c r="B5" s="126"/>
      <c r="C5" s="126"/>
    </row>
    <row r="6" spans="1:3" ht="28.8" x14ac:dyDescent="0.3">
      <c r="A6" s="70" t="s">
        <v>90</v>
      </c>
      <c r="B6" s="70" t="s">
        <v>8</v>
      </c>
      <c r="C6" s="70" t="s">
        <v>111</v>
      </c>
    </row>
    <row r="7" spans="1:3" ht="43.2" x14ac:dyDescent="0.3">
      <c r="A7" s="71" t="s">
        <v>94</v>
      </c>
      <c r="B7" s="72">
        <f>'Performance Measures'!D20</f>
        <v>0</v>
      </c>
      <c r="C7" s="75" t="e">
        <f>B7/(SUM(B7:B15))</f>
        <v>#DIV/0!</v>
      </c>
    </row>
    <row r="8" spans="1:3" ht="57.6" x14ac:dyDescent="0.3">
      <c r="A8" s="71" t="s">
        <v>95</v>
      </c>
      <c r="B8" s="72">
        <f>'Performance Measures'!D21</f>
        <v>0</v>
      </c>
      <c r="C8" s="75" t="e">
        <f>B8/(SUM(B7:B15))</f>
        <v>#DIV/0!</v>
      </c>
    </row>
    <row r="9" spans="1:3" ht="28.8" x14ac:dyDescent="0.3">
      <c r="A9" s="71" t="s">
        <v>96</v>
      </c>
      <c r="B9" s="72">
        <f>'Performance Measures'!D22</f>
        <v>0</v>
      </c>
      <c r="C9" s="75" t="e">
        <f>B9/(SUM(B7:B15))</f>
        <v>#DIV/0!</v>
      </c>
    </row>
    <row r="10" spans="1:3" ht="28.8" x14ac:dyDescent="0.3">
      <c r="A10" s="71" t="s">
        <v>97</v>
      </c>
      <c r="B10" s="72">
        <f>'Performance Measures'!D23</f>
        <v>0</v>
      </c>
      <c r="C10" s="75" t="e">
        <f>B10/(SUM(B7:B15))</f>
        <v>#DIV/0!</v>
      </c>
    </row>
    <row r="11" spans="1:3" ht="43.2" x14ac:dyDescent="0.3">
      <c r="A11" s="71" t="s">
        <v>98</v>
      </c>
      <c r="B11" s="72">
        <f>'Performance Measures'!D24</f>
        <v>0</v>
      </c>
      <c r="C11" s="75" t="e">
        <f>B11/(SUM(B7:B15))</f>
        <v>#DIV/0!</v>
      </c>
    </row>
    <row r="12" spans="1:3" x14ac:dyDescent="0.3">
      <c r="A12" s="71" t="s">
        <v>99</v>
      </c>
      <c r="B12" s="72">
        <f>'Performance Measures'!D25</f>
        <v>0</v>
      </c>
      <c r="C12" s="75" t="e">
        <f>B12/(SUM(B7:B15))</f>
        <v>#DIV/0!</v>
      </c>
    </row>
    <row r="13" spans="1:3" ht="28.8" x14ac:dyDescent="0.3">
      <c r="A13" s="71" t="s">
        <v>100</v>
      </c>
      <c r="B13" s="72">
        <f>'Performance Measures'!D26</f>
        <v>0</v>
      </c>
      <c r="C13" s="75" t="e">
        <f>B13/(SUM(B7:B15))</f>
        <v>#DIV/0!</v>
      </c>
    </row>
    <row r="14" spans="1:3" x14ac:dyDescent="0.3">
      <c r="A14" s="71" t="s">
        <v>101</v>
      </c>
      <c r="B14" s="72">
        <f>'Performance Measures'!D27</f>
        <v>0</v>
      </c>
      <c r="C14" s="75" t="e">
        <f>B14/(SUM(B7:B15))</f>
        <v>#DIV/0!</v>
      </c>
    </row>
    <row r="15" spans="1:3" x14ac:dyDescent="0.3">
      <c r="A15" s="71" t="s">
        <v>102</v>
      </c>
      <c r="B15" s="72">
        <f>'Performance Measures'!D28</f>
        <v>0</v>
      </c>
      <c r="C15" s="75" t="e">
        <f>B15/(SUM(B7:B15))</f>
        <v>#DIV/0!</v>
      </c>
    </row>
    <row r="17" spans="1:3" x14ac:dyDescent="0.3">
      <c r="A17" s="126" t="s">
        <v>89</v>
      </c>
      <c r="B17" s="126"/>
      <c r="C17" s="126"/>
    </row>
    <row r="18" spans="1:3" ht="28.8" x14ac:dyDescent="0.3">
      <c r="A18" s="70" t="s">
        <v>105</v>
      </c>
      <c r="B18" s="70" t="s">
        <v>8</v>
      </c>
      <c r="C18" s="70" t="s">
        <v>111</v>
      </c>
    </row>
    <row r="19" spans="1:3" x14ac:dyDescent="0.3">
      <c r="A19" s="73" t="s">
        <v>106</v>
      </c>
      <c r="B19" s="73">
        <f>'Performance Measures'!D13</f>
        <v>0</v>
      </c>
      <c r="C19" s="74" t="e">
        <f>B19/(SUM(B19:B22))</f>
        <v>#DIV/0!</v>
      </c>
    </row>
    <row r="20" spans="1:3" x14ac:dyDescent="0.3">
      <c r="A20" s="73" t="s">
        <v>107</v>
      </c>
      <c r="B20" s="73">
        <f>'Performance Measures'!D14</f>
        <v>0</v>
      </c>
      <c r="C20" s="74" t="e">
        <f>B20/(SUM(B19:B22))</f>
        <v>#DIV/0!</v>
      </c>
    </row>
    <row r="21" spans="1:3" x14ac:dyDescent="0.3">
      <c r="A21" s="73" t="s">
        <v>108</v>
      </c>
      <c r="B21" s="73">
        <f>'Performance Measures'!D15</f>
        <v>0</v>
      </c>
      <c r="C21" s="74" t="e">
        <f>B21/(SUM(B19:B22))</f>
        <v>#DIV/0!</v>
      </c>
    </row>
    <row r="22" spans="1:3" x14ac:dyDescent="0.3">
      <c r="A22" s="73" t="s">
        <v>109</v>
      </c>
      <c r="B22" s="73">
        <f>'Performance Measures'!D16</f>
        <v>0</v>
      </c>
      <c r="C22" s="74" t="e">
        <f>B22/(SUM(B19:B22))</f>
        <v>#DIV/0!</v>
      </c>
    </row>
  </sheetData>
  <mergeCells count="2">
    <mergeCell ref="A5:C5"/>
    <mergeCell ref="A17:C1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137E4-CEDC-4AEC-9250-EBDAE7BC1AC8}">
  <sheetPr>
    <tabColor rgb="FF7030A0"/>
  </sheetPr>
  <dimension ref="A5:C22"/>
  <sheetViews>
    <sheetView topLeftCell="A13" workbookViewId="0">
      <selection activeCell="O6" sqref="O6"/>
    </sheetView>
  </sheetViews>
  <sheetFormatPr defaultRowHeight="14.4" x14ac:dyDescent="0.3"/>
  <cols>
    <col min="1" max="1" width="14.33203125" bestFit="1" customWidth="1"/>
    <col min="5" max="5" width="12.77734375" bestFit="1" customWidth="1"/>
  </cols>
  <sheetData>
    <row r="5" spans="1:3" x14ac:dyDescent="0.3">
      <c r="A5" s="127" t="s">
        <v>89</v>
      </c>
      <c r="B5" s="127"/>
      <c r="C5" s="127"/>
    </row>
    <row r="6" spans="1:3" ht="28.8" x14ac:dyDescent="0.3">
      <c r="A6" s="77" t="s">
        <v>90</v>
      </c>
      <c r="B6" s="77" t="s">
        <v>9</v>
      </c>
      <c r="C6" s="77" t="s">
        <v>112</v>
      </c>
    </row>
    <row r="7" spans="1:3" ht="43.2" x14ac:dyDescent="0.3">
      <c r="A7" s="71" t="s">
        <v>94</v>
      </c>
      <c r="B7" s="72">
        <f>'Performance Measures'!E20</f>
        <v>0</v>
      </c>
      <c r="C7" s="75" t="e">
        <f>B7/(SUM(B7:B15))</f>
        <v>#DIV/0!</v>
      </c>
    </row>
    <row r="8" spans="1:3" ht="57.6" x14ac:dyDescent="0.3">
      <c r="A8" s="71" t="s">
        <v>95</v>
      </c>
      <c r="B8" s="72">
        <f>'Performance Measures'!E21</f>
        <v>0</v>
      </c>
      <c r="C8" s="75" t="e">
        <f>B8/(SUM(B7:B15))</f>
        <v>#DIV/0!</v>
      </c>
    </row>
    <row r="9" spans="1:3" ht="28.8" x14ac:dyDescent="0.3">
      <c r="A9" s="71" t="s">
        <v>96</v>
      </c>
      <c r="B9" s="72">
        <f>'Performance Measures'!E22</f>
        <v>0</v>
      </c>
      <c r="C9" s="75" t="e">
        <f>B9/(SUM(B7:B15))</f>
        <v>#DIV/0!</v>
      </c>
    </row>
    <row r="10" spans="1:3" ht="28.8" x14ac:dyDescent="0.3">
      <c r="A10" s="71" t="s">
        <v>97</v>
      </c>
      <c r="B10" s="72">
        <f>'Performance Measures'!E23</f>
        <v>0</v>
      </c>
      <c r="C10" s="75" t="e">
        <f>B10/(SUM(B7:B15))</f>
        <v>#DIV/0!</v>
      </c>
    </row>
    <row r="11" spans="1:3" ht="43.2" x14ac:dyDescent="0.3">
      <c r="A11" s="71" t="s">
        <v>98</v>
      </c>
      <c r="B11" s="72">
        <f>'Performance Measures'!E24</f>
        <v>0</v>
      </c>
      <c r="C11" s="75" t="e">
        <f>B11/(SUM(B7:B15))</f>
        <v>#DIV/0!</v>
      </c>
    </row>
    <row r="12" spans="1:3" x14ac:dyDescent="0.3">
      <c r="A12" s="71" t="s">
        <v>99</v>
      </c>
      <c r="B12" s="72">
        <f>'Performance Measures'!E25</f>
        <v>0</v>
      </c>
      <c r="C12" s="75" t="e">
        <f>B12/(SUM(B7:B15))</f>
        <v>#DIV/0!</v>
      </c>
    </row>
    <row r="13" spans="1:3" ht="28.8" x14ac:dyDescent="0.3">
      <c r="A13" s="71" t="s">
        <v>100</v>
      </c>
      <c r="B13" s="72">
        <f>'Performance Measures'!E26</f>
        <v>0</v>
      </c>
      <c r="C13" s="75" t="e">
        <f>B13/(SUM(B7:B15))</f>
        <v>#DIV/0!</v>
      </c>
    </row>
    <row r="14" spans="1:3" x14ac:dyDescent="0.3">
      <c r="A14" s="71" t="s">
        <v>101</v>
      </c>
      <c r="B14" s="72">
        <f>'Performance Measures'!E27</f>
        <v>0</v>
      </c>
      <c r="C14" s="75" t="e">
        <f>B14/(SUM(B7:B15))</f>
        <v>#DIV/0!</v>
      </c>
    </row>
    <row r="15" spans="1:3" x14ac:dyDescent="0.3">
      <c r="A15" s="71" t="s">
        <v>102</v>
      </c>
      <c r="B15" s="72">
        <f>'Performance Measures'!E28</f>
        <v>0</v>
      </c>
      <c r="C15" s="75" t="e">
        <f>B15/(SUM(B7:B15))</f>
        <v>#DIV/0!</v>
      </c>
    </row>
    <row r="17" spans="1:3" x14ac:dyDescent="0.3">
      <c r="A17" s="127" t="s">
        <v>89</v>
      </c>
      <c r="B17" s="127"/>
      <c r="C17" s="127"/>
    </row>
    <row r="18" spans="1:3" ht="28.8" x14ac:dyDescent="0.3">
      <c r="A18" s="77" t="s">
        <v>105</v>
      </c>
      <c r="B18" s="77" t="s">
        <v>9</v>
      </c>
      <c r="C18" s="77" t="s">
        <v>112</v>
      </c>
    </row>
    <row r="19" spans="1:3" x14ac:dyDescent="0.3">
      <c r="A19" s="73" t="s">
        <v>106</v>
      </c>
      <c r="B19" s="73">
        <f>'Performance Measures'!E13</f>
        <v>0</v>
      </c>
      <c r="C19" s="74" t="e">
        <f>B19/(SUM(B19:B22))</f>
        <v>#DIV/0!</v>
      </c>
    </row>
    <row r="20" spans="1:3" x14ac:dyDescent="0.3">
      <c r="A20" s="73" t="s">
        <v>107</v>
      </c>
      <c r="B20" s="73">
        <f>'Performance Measures'!E14</f>
        <v>0</v>
      </c>
      <c r="C20" s="74" t="e">
        <f>B20/(SUM(B19:B22))</f>
        <v>#DIV/0!</v>
      </c>
    </row>
    <row r="21" spans="1:3" x14ac:dyDescent="0.3">
      <c r="A21" s="73" t="s">
        <v>108</v>
      </c>
      <c r="B21" s="73">
        <f>'Performance Measures'!E15</f>
        <v>0</v>
      </c>
      <c r="C21" s="74" t="e">
        <f>B21/(SUM(B19:B22))</f>
        <v>#DIV/0!</v>
      </c>
    </row>
    <row r="22" spans="1:3" x14ac:dyDescent="0.3">
      <c r="A22" s="73" t="s">
        <v>109</v>
      </c>
      <c r="B22" s="73">
        <f>'Performance Measures'!E16</f>
        <v>0</v>
      </c>
      <c r="C22" s="74" t="e">
        <f>B22/(SUM(B19:B22))</f>
        <v>#DIV/0!</v>
      </c>
    </row>
  </sheetData>
  <mergeCells count="2">
    <mergeCell ref="A5:C5"/>
    <mergeCell ref="A17:C1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EE5F7-9227-494A-BB1A-A64C0E59124B}">
  <sheetPr>
    <tabColor theme="5"/>
  </sheetPr>
  <dimension ref="A7:J25"/>
  <sheetViews>
    <sheetView workbookViewId="0">
      <selection activeCell="Q5" sqref="Q5"/>
    </sheetView>
  </sheetViews>
  <sheetFormatPr defaultRowHeight="14.4" x14ac:dyDescent="0.3"/>
  <cols>
    <col min="1" max="1" width="14.88671875" customWidth="1"/>
  </cols>
  <sheetData>
    <row r="7" spans="1:10" x14ac:dyDescent="0.3">
      <c r="A7" s="128" t="s">
        <v>89</v>
      </c>
      <c r="B7" s="128"/>
      <c r="C7" s="128"/>
      <c r="D7" s="128"/>
      <c r="E7" s="128"/>
      <c r="F7" s="128"/>
      <c r="G7" s="128"/>
      <c r="H7" s="128"/>
      <c r="I7" s="128"/>
      <c r="J7" s="128"/>
    </row>
    <row r="8" spans="1:10" ht="43.2" x14ac:dyDescent="0.3">
      <c r="A8" s="78" t="s">
        <v>90</v>
      </c>
      <c r="B8" s="78" t="s">
        <v>7</v>
      </c>
      <c r="C8" s="78" t="s">
        <v>8</v>
      </c>
      <c r="D8" s="78" t="s">
        <v>9</v>
      </c>
      <c r="E8" s="78" t="s">
        <v>119</v>
      </c>
      <c r="F8" s="78" t="s">
        <v>117</v>
      </c>
      <c r="G8" s="78" t="s">
        <v>118</v>
      </c>
      <c r="H8" s="78" t="s">
        <v>113</v>
      </c>
      <c r="I8" s="78" t="s">
        <v>114</v>
      </c>
      <c r="J8" s="78" t="s">
        <v>115</v>
      </c>
    </row>
    <row r="9" spans="1:10" ht="43.2" x14ac:dyDescent="0.3">
      <c r="A9" s="71" t="s">
        <v>94</v>
      </c>
      <c r="B9" s="72">
        <f>'Performance Measures'!C20</f>
        <v>0</v>
      </c>
      <c r="C9" s="72">
        <f>'Performance Measures'!D20</f>
        <v>0</v>
      </c>
      <c r="D9" s="72">
        <f>'Performance Measures'!E20</f>
        <v>0</v>
      </c>
      <c r="E9" s="72">
        <f t="shared" ref="E9:E17" si="0">B9-C9</f>
        <v>0</v>
      </c>
      <c r="F9" s="72">
        <f t="shared" ref="F9:F17" si="1">B9-D9</f>
        <v>0</v>
      </c>
      <c r="G9" s="72">
        <f t="shared" ref="G9:G17" si="2">C9-D9</f>
        <v>0</v>
      </c>
      <c r="H9" s="75" t="e">
        <f t="shared" ref="H9:H18" si="3">C9/B9</f>
        <v>#DIV/0!</v>
      </c>
      <c r="I9" s="75" t="e">
        <f t="shared" ref="I9:I18" si="4">D9/C9</f>
        <v>#DIV/0!</v>
      </c>
      <c r="J9" s="75" t="e">
        <f t="shared" ref="J9:J18" si="5">D9/B9</f>
        <v>#DIV/0!</v>
      </c>
    </row>
    <row r="10" spans="1:10" ht="57.6" x14ac:dyDescent="0.3">
      <c r="A10" s="71" t="s">
        <v>95</v>
      </c>
      <c r="B10" s="72">
        <f>'Performance Measures'!C21</f>
        <v>0</v>
      </c>
      <c r="C10" s="72">
        <f>'Performance Measures'!D21</f>
        <v>0</v>
      </c>
      <c r="D10" s="72">
        <f>'Performance Measures'!E21</f>
        <v>0</v>
      </c>
      <c r="E10" s="72">
        <f t="shared" si="0"/>
        <v>0</v>
      </c>
      <c r="F10" s="72">
        <f t="shared" si="1"/>
        <v>0</v>
      </c>
      <c r="G10" s="72">
        <f t="shared" si="2"/>
        <v>0</v>
      </c>
      <c r="H10" s="75" t="e">
        <f t="shared" si="3"/>
        <v>#DIV/0!</v>
      </c>
      <c r="I10" s="75" t="e">
        <f t="shared" si="4"/>
        <v>#DIV/0!</v>
      </c>
      <c r="J10" s="75" t="e">
        <f t="shared" si="5"/>
        <v>#DIV/0!</v>
      </c>
    </row>
    <row r="11" spans="1:10" ht="28.8" x14ac:dyDescent="0.3">
      <c r="A11" s="71" t="s">
        <v>96</v>
      </c>
      <c r="B11" s="72">
        <f>'Performance Measures'!C22</f>
        <v>0</v>
      </c>
      <c r="C11" s="72">
        <f>'Performance Measures'!D22</f>
        <v>0</v>
      </c>
      <c r="D11" s="72">
        <f>'Performance Measures'!E22</f>
        <v>0</v>
      </c>
      <c r="E11" s="72">
        <f t="shared" si="0"/>
        <v>0</v>
      </c>
      <c r="F11" s="72">
        <f t="shared" si="1"/>
        <v>0</v>
      </c>
      <c r="G11" s="72">
        <f t="shared" si="2"/>
        <v>0</v>
      </c>
      <c r="H11" s="75" t="e">
        <f t="shared" si="3"/>
        <v>#DIV/0!</v>
      </c>
      <c r="I11" s="75" t="e">
        <f t="shared" si="4"/>
        <v>#DIV/0!</v>
      </c>
      <c r="J11" s="75" t="e">
        <f t="shared" si="5"/>
        <v>#DIV/0!</v>
      </c>
    </row>
    <row r="12" spans="1:10" ht="28.8" x14ac:dyDescent="0.3">
      <c r="A12" s="71" t="s">
        <v>97</v>
      </c>
      <c r="B12" s="72">
        <f>'Performance Measures'!C23</f>
        <v>0</v>
      </c>
      <c r="C12" s="72">
        <f>'Performance Measures'!D23</f>
        <v>0</v>
      </c>
      <c r="D12" s="72">
        <f>'Performance Measures'!E23</f>
        <v>0</v>
      </c>
      <c r="E12" s="72">
        <f t="shared" si="0"/>
        <v>0</v>
      </c>
      <c r="F12" s="72">
        <f t="shared" si="1"/>
        <v>0</v>
      </c>
      <c r="G12" s="72">
        <f t="shared" si="2"/>
        <v>0</v>
      </c>
      <c r="H12" s="75" t="e">
        <f t="shared" si="3"/>
        <v>#DIV/0!</v>
      </c>
      <c r="I12" s="75" t="e">
        <f t="shared" si="4"/>
        <v>#DIV/0!</v>
      </c>
      <c r="J12" s="75" t="e">
        <f t="shared" si="5"/>
        <v>#DIV/0!</v>
      </c>
    </row>
    <row r="13" spans="1:10" ht="43.2" x14ac:dyDescent="0.3">
      <c r="A13" s="71" t="s">
        <v>98</v>
      </c>
      <c r="B13" s="72">
        <f>'Performance Measures'!C24</f>
        <v>0</v>
      </c>
      <c r="C13" s="72">
        <f>'Performance Measures'!D24</f>
        <v>0</v>
      </c>
      <c r="D13" s="72">
        <f>'Performance Measures'!E24</f>
        <v>0</v>
      </c>
      <c r="E13" s="72">
        <f t="shared" si="0"/>
        <v>0</v>
      </c>
      <c r="F13" s="72">
        <f t="shared" si="1"/>
        <v>0</v>
      </c>
      <c r="G13" s="72">
        <f t="shared" si="2"/>
        <v>0</v>
      </c>
      <c r="H13" s="75" t="e">
        <f t="shared" si="3"/>
        <v>#DIV/0!</v>
      </c>
      <c r="I13" s="75" t="e">
        <f t="shared" si="4"/>
        <v>#DIV/0!</v>
      </c>
      <c r="J13" s="75" t="e">
        <f t="shared" si="5"/>
        <v>#DIV/0!</v>
      </c>
    </row>
    <row r="14" spans="1:10" x14ac:dyDescent="0.3">
      <c r="A14" s="71" t="s">
        <v>99</v>
      </c>
      <c r="B14" s="72">
        <f>'Performance Measures'!C25</f>
        <v>0</v>
      </c>
      <c r="C14" s="72">
        <f>'Performance Measures'!D25</f>
        <v>0</v>
      </c>
      <c r="D14" s="72">
        <f>'Performance Measures'!E25</f>
        <v>0</v>
      </c>
      <c r="E14" s="72">
        <f t="shared" si="0"/>
        <v>0</v>
      </c>
      <c r="F14" s="72">
        <f t="shared" si="1"/>
        <v>0</v>
      </c>
      <c r="G14" s="72">
        <f t="shared" si="2"/>
        <v>0</v>
      </c>
      <c r="H14" s="75" t="e">
        <f t="shared" si="3"/>
        <v>#DIV/0!</v>
      </c>
      <c r="I14" s="75" t="e">
        <f t="shared" si="4"/>
        <v>#DIV/0!</v>
      </c>
      <c r="J14" s="75" t="e">
        <f t="shared" si="5"/>
        <v>#DIV/0!</v>
      </c>
    </row>
    <row r="15" spans="1:10" ht="28.8" x14ac:dyDescent="0.3">
      <c r="A15" s="71" t="s">
        <v>100</v>
      </c>
      <c r="B15" s="72">
        <f>'Performance Measures'!C26</f>
        <v>0</v>
      </c>
      <c r="C15" s="72">
        <f>'Performance Measures'!D26</f>
        <v>0</v>
      </c>
      <c r="D15" s="72">
        <f>'Performance Measures'!E26</f>
        <v>0</v>
      </c>
      <c r="E15" s="72">
        <f t="shared" si="0"/>
        <v>0</v>
      </c>
      <c r="F15" s="72">
        <f t="shared" si="1"/>
        <v>0</v>
      </c>
      <c r="G15" s="72">
        <f t="shared" si="2"/>
        <v>0</v>
      </c>
      <c r="H15" s="75" t="e">
        <f t="shared" si="3"/>
        <v>#DIV/0!</v>
      </c>
      <c r="I15" s="75" t="e">
        <f t="shared" si="4"/>
        <v>#DIV/0!</v>
      </c>
      <c r="J15" s="75" t="e">
        <f t="shared" si="5"/>
        <v>#DIV/0!</v>
      </c>
    </row>
    <row r="16" spans="1:10" x14ac:dyDescent="0.3">
      <c r="A16" s="71" t="s">
        <v>101</v>
      </c>
      <c r="B16" s="72">
        <f>'Performance Measures'!C27</f>
        <v>0</v>
      </c>
      <c r="C16" s="72">
        <f>'Performance Measures'!D27</f>
        <v>0</v>
      </c>
      <c r="D16" s="72">
        <f>'Performance Measures'!E27</f>
        <v>0</v>
      </c>
      <c r="E16" s="72">
        <f t="shared" si="0"/>
        <v>0</v>
      </c>
      <c r="F16" s="72">
        <f t="shared" si="1"/>
        <v>0</v>
      </c>
      <c r="G16" s="72">
        <f t="shared" si="2"/>
        <v>0</v>
      </c>
      <c r="H16" s="75" t="e">
        <f t="shared" si="3"/>
        <v>#DIV/0!</v>
      </c>
      <c r="I16" s="75" t="e">
        <f t="shared" si="4"/>
        <v>#DIV/0!</v>
      </c>
      <c r="J16" s="75" t="e">
        <f t="shared" si="5"/>
        <v>#DIV/0!</v>
      </c>
    </row>
    <row r="17" spans="1:10" x14ac:dyDescent="0.3">
      <c r="A17" s="71" t="s">
        <v>102</v>
      </c>
      <c r="B17" s="72">
        <f>'Performance Measures'!C28</f>
        <v>0</v>
      </c>
      <c r="C17" s="72">
        <f>'Performance Measures'!D28</f>
        <v>0</v>
      </c>
      <c r="D17" s="72">
        <f>'Performance Measures'!E28</f>
        <v>0</v>
      </c>
      <c r="E17" s="72">
        <f t="shared" si="0"/>
        <v>0</v>
      </c>
      <c r="F17" s="72">
        <f t="shared" si="1"/>
        <v>0</v>
      </c>
      <c r="G17" s="72">
        <f t="shared" si="2"/>
        <v>0</v>
      </c>
      <c r="H17" s="75" t="e">
        <f t="shared" si="3"/>
        <v>#DIV/0!</v>
      </c>
      <c r="I17" s="75" t="e">
        <f t="shared" si="4"/>
        <v>#DIV/0!</v>
      </c>
      <c r="J17" s="75" t="e">
        <f t="shared" si="5"/>
        <v>#DIV/0!</v>
      </c>
    </row>
    <row r="18" spans="1:10" x14ac:dyDescent="0.3">
      <c r="A18" s="79" t="s">
        <v>116</v>
      </c>
      <c r="B18" s="80">
        <f t="shared" ref="B18" si="6">SUM(B9:B17)</f>
        <v>0</v>
      </c>
      <c r="C18" s="80">
        <f t="shared" ref="C18" si="7">SUM(C9:C17)</f>
        <v>0</v>
      </c>
      <c r="D18" s="80">
        <f t="shared" ref="D18" si="8">SUM(D9:D17)</f>
        <v>0</v>
      </c>
      <c r="E18" s="80">
        <f t="shared" ref="E18" si="9">SUM(E9:E17)</f>
        <v>0</v>
      </c>
      <c r="F18" s="80">
        <f t="shared" ref="F18" si="10">SUM(F9:F17)</f>
        <v>0</v>
      </c>
      <c r="G18" s="80">
        <f t="shared" ref="G18" si="11">SUM(G9:G17)</f>
        <v>0</v>
      </c>
      <c r="H18" s="75" t="e">
        <f t="shared" si="3"/>
        <v>#DIV/0!</v>
      </c>
      <c r="I18" s="75" t="e">
        <f t="shared" si="4"/>
        <v>#DIV/0!</v>
      </c>
      <c r="J18" s="75" t="e">
        <f t="shared" si="5"/>
        <v>#DIV/0!</v>
      </c>
    </row>
    <row r="19" spans="1:10" x14ac:dyDescent="0.3">
      <c r="A19" s="128" t="s">
        <v>89</v>
      </c>
      <c r="B19" s="128"/>
      <c r="C19" s="128"/>
      <c r="D19" s="128"/>
      <c r="E19" s="128"/>
      <c r="F19" s="128"/>
      <c r="G19" s="128"/>
      <c r="H19" s="128"/>
      <c r="I19" s="128"/>
      <c r="J19" s="128"/>
    </row>
    <row r="20" spans="1:10" ht="43.2" x14ac:dyDescent="0.3">
      <c r="A20" s="78" t="s">
        <v>105</v>
      </c>
      <c r="B20" s="78" t="s">
        <v>7</v>
      </c>
      <c r="C20" s="78" t="s">
        <v>8</v>
      </c>
      <c r="D20" s="78" t="s">
        <v>9</v>
      </c>
      <c r="E20" s="78" t="s">
        <v>119</v>
      </c>
      <c r="F20" s="78" t="s">
        <v>117</v>
      </c>
      <c r="G20" s="78" t="s">
        <v>118</v>
      </c>
      <c r="H20" s="78" t="s">
        <v>113</v>
      </c>
      <c r="I20" s="78" t="s">
        <v>114</v>
      </c>
      <c r="J20" s="78" t="s">
        <v>115</v>
      </c>
    </row>
    <row r="21" spans="1:10" x14ac:dyDescent="0.3">
      <c r="A21" s="79" t="s">
        <v>106</v>
      </c>
      <c r="B21" s="80">
        <f>'Performance Measures'!C13</f>
        <v>0</v>
      </c>
      <c r="C21" s="80">
        <f>'Performance Measures'!D13</f>
        <v>0</v>
      </c>
      <c r="D21" s="80">
        <f>'Performance Measures'!E13</f>
        <v>0</v>
      </c>
      <c r="E21" s="72">
        <f>B21-C21</f>
        <v>0</v>
      </c>
      <c r="F21" s="72">
        <f>B21-D21</f>
        <v>0</v>
      </c>
      <c r="G21" s="72">
        <f>C21-D21</f>
        <v>0</v>
      </c>
      <c r="H21" s="75" t="e">
        <f>C21/B21</f>
        <v>#DIV/0!</v>
      </c>
      <c r="I21" s="75" t="e">
        <f>D21/C21</f>
        <v>#DIV/0!</v>
      </c>
      <c r="J21" s="75" t="e">
        <f>D21/B21</f>
        <v>#DIV/0!</v>
      </c>
    </row>
    <row r="22" spans="1:10" x14ac:dyDescent="0.3">
      <c r="A22" s="79" t="s">
        <v>107</v>
      </c>
      <c r="B22" s="80">
        <f>'Performance Measures'!C14</f>
        <v>0</v>
      </c>
      <c r="C22" s="80">
        <f>'Performance Measures'!D14</f>
        <v>0</v>
      </c>
      <c r="D22" s="80">
        <f>'Performance Measures'!E14</f>
        <v>0</v>
      </c>
      <c r="E22" s="72">
        <f t="shared" ref="E22:E24" si="12">B22-C22</f>
        <v>0</v>
      </c>
      <c r="F22" s="72">
        <f t="shared" ref="F22:F24" si="13">B22-D22</f>
        <v>0</v>
      </c>
      <c r="G22" s="72">
        <f t="shared" ref="G22:G24" si="14">C22-D22</f>
        <v>0</v>
      </c>
      <c r="H22" s="75" t="e">
        <f t="shared" ref="H22:H25" si="15">C22/B22</f>
        <v>#DIV/0!</v>
      </c>
      <c r="I22" s="75" t="e">
        <f t="shared" ref="I22:I25" si="16">D22/C22</f>
        <v>#DIV/0!</v>
      </c>
      <c r="J22" s="75" t="e">
        <f t="shared" ref="J22:J25" si="17">D22/B22</f>
        <v>#DIV/0!</v>
      </c>
    </row>
    <row r="23" spans="1:10" x14ac:dyDescent="0.3">
      <c r="A23" s="79" t="s">
        <v>108</v>
      </c>
      <c r="B23" s="80">
        <f>'Performance Measures'!C15</f>
        <v>0</v>
      </c>
      <c r="C23" s="80">
        <f>'Performance Measures'!D15</f>
        <v>0</v>
      </c>
      <c r="D23" s="80">
        <f>'Performance Measures'!E15</f>
        <v>0</v>
      </c>
      <c r="E23" s="72">
        <f t="shared" si="12"/>
        <v>0</v>
      </c>
      <c r="F23" s="72">
        <f t="shared" si="13"/>
        <v>0</v>
      </c>
      <c r="G23" s="72">
        <f t="shared" si="14"/>
        <v>0</v>
      </c>
      <c r="H23" s="75" t="e">
        <f t="shared" si="15"/>
        <v>#DIV/0!</v>
      </c>
      <c r="I23" s="75" t="e">
        <f t="shared" si="16"/>
        <v>#DIV/0!</v>
      </c>
      <c r="J23" s="75" t="e">
        <f t="shared" si="17"/>
        <v>#DIV/0!</v>
      </c>
    </row>
    <row r="24" spans="1:10" x14ac:dyDescent="0.3">
      <c r="A24" s="79" t="s">
        <v>109</v>
      </c>
      <c r="B24" s="80">
        <f>'Performance Measures'!C16</f>
        <v>0</v>
      </c>
      <c r="C24" s="80">
        <f>'Performance Measures'!D16</f>
        <v>0</v>
      </c>
      <c r="D24" s="80">
        <f>'Performance Measures'!E16</f>
        <v>0</v>
      </c>
      <c r="E24" s="72">
        <f t="shared" si="12"/>
        <v>0</v>
      </c>
      <c r="F24" s="72">
        <f t="shared" si="13"/>
        <v>0</v>
      </c>
      <c r="G24" s="72">
        <f t="shared" si="14"/>
        <v>0</v>
      </c>
      <c r="H24" s="75" t="e">
        <f t="shared" si="15"/>
        <v>#DIV/0!</v>
      </c>
      <c r="I24" s="75" t="e">
        <f t="shared" si="16"/>
        <v>#DIV/0!</v>
      </c>
      <c r="J24" s="75" t="e">
        <f t="shared" si="17"/>
        <v>#DIV/0!</v>
      </c>
    </row>
    <row r="25" spans="1:10" x14ac:dyDescent="0.3">
      <c r="A25" s="79" t="s">
        <v>116</v>
      </c>
      <c r="B25" s="80">
        <f>SUM(B21:B24)</f>
        <v>0</v>
      </c>
      <c r="C25" s="80">
        <f t="shared" ref="C25:D25" si="18">SUM(C21:C24)</f>
        <v>0</v>
      </c>
      <c r="D25" s="80">
        <f t="shared" si="18"/>
        <v>0</v>
      </c>
      <c r="E25" s="80">
        <f>SUM(E21:E24)</f>
        <v>0</v>
      </c>
      <c r="F25" s="80">
        <f t="shared" ref="F25" si="19">SUM(F21:F24)</f>
        <v>0</v>
      </c>
      <c r="G25" s="80">
        <f t="shared" ref="G25" si="20">SUM(G21:G24)</f>
        <v>0</v>
      </c>
      <c r="H25" s="75" t="e">
        <f t="shared" si="15"/>
        <v>#DIV/0!</v>
      </c>
      <c r="I25" s="75" t="e">
        <f t="shared" si="16"/>
        <v>#DIV/0!</v>
      </c>
      <c r="J25" s="75" t="e">
        <f t="shared" si="17"/>
        <v>#DIV/0!</v>
      </c>
    </row>
  </sheetData>
  <mergeCells count="2">
    <mergeCell ref="A19:J19"/>
    <mergeCell ref="A7:J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2E133-4787-47D8-AC23-37D4EB7FDE42}">
  <sheetPr>
    <tabColor theme="7"/>
  </sheetPr>
  <dimension ref="A5:C22"/>
  <sheetViews>
    <sheetView topLeftCell="A13" workbookViewId="0">
      <selection activeCell="O6" sqref="O6"/>
    </sheetView>
  </sheetViews>
  <sheetFormatPr defaultRowHeight="14.4" x14ac:dyDescent="0.3"/>
  <cols>
    <col min="1" max="1" width="14.33203125" bestFit="1" customWidth="1"/>
    <col min="5" max="5" width="12.77734375" bestFit="1" customWidth="1"/>
  </cols>
  <sheetData>
    <row r="5" spans="1:3" x14ac:dyDescent="0.3">
      <c r="A5" s="129" t="s">
        <v>89</v>
      </c>
      <c r="B5" s="129"/>
      <c r="C5" s="129"/>
    </row>
    <row r="6" spans="1:3" ht="28.8" x14ac:dyDescent="0.3">
      <c r="A6" s="81" t="s">
        <v>90</v>
      </c>
      <c r="B6" s="81" t="s">
        <v>120</v>
      </c>
      <c r="C6" s="81" t="s">
        <v>121</v>
      </c>
    </row>
    <row r="7" spans="1:3" ht="43.2" x14ac:dyDescent="0.3">
      <c r="A7" s="71" t="s">
        <v>94</v>
      </c>
      <c r="B7" s="72">
        <f>'Performance Measures'!H20</f>
        <v>0</v>
      </c>
      <c r="C7" s="75" t="e">
        <f>B7/(SUM(B7:B15))</f>
        <v>#DIV/0!</v>
      </c>
    </row>
    <row r="8" spans="1:3" ht="57.6" x14ac:dyDescent="0.3">
      <c r="A8" s="71" t="s">
        <v>95</v>
      </c>
      <c r="B8" s="72">
        <f>'Performance Measures'!H21</f>
        <v>0</v>
      </c>
      <c r="C8" s="75" t="e">
        <f>B8/(SUM(B7:B15))</f>
        <v>#DIV/0!</v>
      </c>
    </row>
    <row r="9" spans="1:3" ht="28.8" x14ac:dyDescent="0.3">
      <c r="A9" s="71" t="s">
        <v>96</v>
      </c>
      <c r="B9" s="72">
        <f>'Performance Measures'!H22</f>
        <v>0</v>
      </c>
      <c r="C9" s="75" t="e">
        <f>B9/(SUM(B7:B15))</f>
        <v>#DIV/0!</v>
      </c>
    </row>
    <row r="10" spans="1:3" ht="28.8" x14ac:dyDescent="0.3">
      <c r="A10" s="71" t="s">
        <v>97</v>
      </c>
      <c r="B10" s="72">
        <f>'Performance Measures'!H23</f>
        <v>0</v>
      </c>
      <c r="C10" s="75" t="e">
        <f>B10/(SUM(B7:B15))</f>
        <v>#DIV/0!</v>
      </c>
    </row>
    <row r="11" spans="1:3" ht="43.2" x14ac:dyDescent="0.3">
      <c r="A11" s="71" t="s">
        <v>98</v>
      </c>
      <c r="B11" s="72">
        <f>'Performance Measures'!H24</f>
        <v>0</v>
      </c>
      <c r="C11" s="75" t="e">
        <f>B11/(SUM(B7:B15))</f>
        <v>#DIV/0!</v>
      </c>
    </row>
    <row r="12" spans="1:3" x14ac:dyDescent="0.3">
      <c r="A12" s="71" t="s">
        <v>99</v>
      </c>
      <c r="B12" s="72">
        <f>'Performance Measures'!H25</f>
        <v>0</v>
      </c>
      <c r="C12" s="75" t="e">
        <f>B12/(SUM(B7:B15))</f>
        <v>#DIV/0!</v>
      </c>
    </row>
    <row r="13" spans="1:3" ht="28.8" x14ac:dyDescent="0.3">
      <c r="A13" s="71" t="s">
        <v>100</v>
      </c>
      <c r="B13" s="72">
        <f>'Performance Measures'!H26</f>
        <v>0</v>
      </c>
      <c r="C13" s="75" t="e">
        <f>B13/(SUM(B7:B15))</f>
        <v>#DIV/0!</v>
      </c>
    </row>
    <row r="14" spans="1:3" x14ac:dyDescent="0.3">
      <c r="A14" s="71" t="s">
        <v>101</v>
      </c>
      <c r="B14" s="72">
        <f>'Performance Measures'!H27</f>
        <v>0</v>
      </c>
      <c r="C14" s="75" t="e">
        <f>B14/(SUM(B7:B15))</f>
        <v>#DIV/0!</v>
      </c>
    </row>
    <row r="15" spans="1:3" x14ac:dyDescent="0.3">
      <c r="A15" s="71" t="s">
        <v>102</v>
      </c>
      <c r="B15" s="72">
        <f>'Performance Measures'!H28</f>
        <v>0</v>
      </c>
      <c r="C15" s="75" t="e">
        <f>B15/(SUM(B7:B15))</f>
        <v>#DIV/0!</v>
      </c>
    </row>
    <row r="17" spans="1:3" x14ac:dyDescent="0.3">
      <c r="A17" s="129" t="s">
        <v>89</v>
      </c>
      <c r="B17" s="129"/>
      <c r="C17" s="129"/>
    </row>
    <row r="18" spans="1:3" ht="28.8" x14ac:dyDescent="0.3">
      <c r="A18" s="81" t="s">
        <v>105</v>
      </c>
      <c r="B18" s="81" t="s">
        <v>120</v>
      </c>
      <c r="C18" s="81" t="s">
        <v>121</v>
      </c>
    </row>
    <row r="19" spans="1:3" x14ac:dyDescent="0.3">
      <c r="A19" s="73" t="s">
        <v>106</v>
      </c>
      <c r="B19" s="73">
        <f>'Performance Measures'!H13</f>
        <v>0</v>
      </c>
      <c r="C19" s="74" t="e">
        <f>B19/(SUM(B19:B22))</f>
        <v>#DIV/0!</v>
      </c>
    </row>
    <row r="20" spans="1:3" x14ac:dyDescent="0.3">
      <c r="A20" s="73" t="s">
        <v>107</v>
      </c>
      <c r="B20" s="73">
        <f>'Performance Measures'!H14</f>
        <v>0</v>
      </c>
      <c r="C20" s="74" t="e">
        <f>B20/(SUM(B19:B22))</f>
        <v>#DIV/0!</v>
      </c>
    </row>
    <row r="21" spans="1:3" x14ac:dyDescent="0.3">
      <c r="A21" s="73" t="s">
        <v>108</v>
      </c>
      <c r="B21" s="73">
        <f>'Performance Measures'!H15</f>
        <v>0</v>
      </c>
      <c r="C21" s="74" t="e">
        <f>B21/(SUM(B19:B22))</f>
        <v>#DIV/0!</v>
      </c>
    </row>
    <row r="22" spans="1:3" x14ac:dyDescent="0.3">
      <c r="A22" s="73" t="s">
        <v>109</v>
      </c>
      <c r="B22" s="73">
        <f>'Performance Measures'!H16</f>
        <v>0</v>
      </c>
      <c r="C22" s="74" t="e">
        <f>B22/(SUM(B19:B22))</f>
        <v>#DIV/0!</v>
      </c>
    </row>
  </sheetData>
  <mergeCells count="2">
    <mergeCell ref="A5:C5"/>
    <mergeCell ref="A17:C1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Performance Measures</vt:lpstr>
      <vt:lpstr>Definitions</vt:lpstr>
      <vt:lpstr>RaceEthnicity</vt:lpstr>
      <vt:lpstr>Gender</vt:lpstr>
      <vt:lpstr>Referrals</vt:lpstr>
      <vt:lpstr>Screened</vt:lpstr>
      <vt:lpstr>Accepted</vt:lpstr>
      <vt:lpstr>Ref to Screen to Accept</vt:lpstr>
      <vt:lpstr>Reunification</vt:lpstr>
      <vt:lpstr>Outcomes</vt:lpstr>
      <vt:lpstr>Timeliness</vt:lpstr>
    </vt:vector>
  </TitlesOfParts>
  <Company>Administrative Office of the Courts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Meize-Bowers, Mikala</dc:creator>
  <cp:lastModifiedBy>Meize-Bowers, Mikala</cp:lastModifiedBy>
  <dcterms:created xsi:type="dcterms:W3CDTF">2022-03-11T17:49:48Z</dcterms:created>
  <dcterms:modified xsi:type="dcterms:W3CDTF">2022-07-13T15:09:12Z</dcterms:modified>
</cp:coreProperties>
</file>